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R421\代收代辦費審議委員會\115學年度第一學期\公告資料\"/>
    </mc:Choice>
  </mc:AlternateContent>
  <xr:revisionPtr revIDLastSave="0" documentId="13_ncr:1_{7E739E3F-997A-4DD7-A37F-8FF0FEF50C0C}" xr6:coauthVersionLast="36" xr6:coauthVersionMax="36" xr10:uidLastSave="{00000000-0000-0000-0000-000000000000}"/>
  <bookViews>
    <workbookView xWindow="0" yWindow="0" windowWidth="20490" windowHeight="6510" xr2:uid="{0C535A40-F243-4242-96C5-4D1752330428}"/>
  </bookViews>
  <sheets>
    <sheet name="115-1代收代辦費" sheetId="1" r:id="rId1"/>
  </sheets>
  <definedNames>
    <definedName name="_xlnm.Print_Area" localSheetId="0">'115-1代收代辦費'!$A$1:$K$42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H41" i="1"/>
  <c r="H40" i="1"/>
  <c r="H39" i="1"/>
  <c r="H38" i="1"/>
  <c r="H37" i="1"/>
  <c r="H36" i="1"/>
  <c r="H35" i="1"/>
  <c r="H34" i="1"/>
  <c r="F29" i="1"/>
  <c r="J29" i="1" s="1"/>
  <c r="F28" i="1"/>
  <c r="J28" i="1" s="1"/>
  <c r="F27" i="1"/>
  <c r="J27" i="1" s="1"/>
  <c r="F26" i="1"/>
  <c r="J26" i="1" s="1"/>
  <c r="F25" i="1"/>
  <c r="J25" i="1" s="1"/>
  <c r="F24" i="1"/>
  <c r="J24" i="1" s="1"/>
  <c r="F23" i="1"/>
  <c r="J23" i="1" s="1"/>
  <c r="F22" i="1"/>
  <c r="J22" i="1" s="1"/>
  <c r="F21" i="1"/>
  <c r="J21" i="1" s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<sst xmlns="http://schemas.openxmlformats.org/spreadsheetml/2006/main" count="64" uniqueCount="56">
  <si>
    <t>115學年度第1學期新生代收費一覽表【1年級】</t>
    <phoneticPr fontId="3" type="noConversion"/>
  </si>
  <si>
    <t>班   級</t>
    <phoneticPr fontId="3" type="noConversion"/>
  </si>
  <si>
    <t>新生
補給站</t>
    <phoneticPr fontId="3" type="noConversion"/>
  </si>
  <si>
    <t>學生
手冊</t>
    <phoneticPr fontId="3" type="noConversion"/>
  </si>
  <si>
    <t>開南
校史</t>
    <phoneticPr fontId="3" type="noConversion"/>
  </si>
  <si>
    <t>第八節輔導費</t>
    <phoneticPr fontId="3" type="noConversion"/>
  </si>
  <si>
    <t>補救教學暨技能輔導費</t>
  </si>
  <si>
    <t>補救教學暨技能輔導等材料費</t>
    <phoneticPr fontId="3" type="noConversion"/>
  </si>
  <si>
    <t>製圖
儀器</t>
    <phoneticPr fontId="3" type="noConversion"/>
  </si>
  <si>
    <t>自備工具</t>
    <phoneticPr fontId="3" type="noConversion"/>
  </si>
  <si>
    <t>工作服</t>
    <phoneticPr fontId="3" type="noConversion"/>
  </si>
  <si>
    <t>總計</t>
    <phoneticPr fontId="3" type="noConversion"/>
  </si>
  <si>
    <t>綜高一</t>
    <phoneticPr fontId="3" type="noConversion"/>
  </si>
  <si>
    <t>餐管一</t>
    <phoneticPr fontId="3" type="noConversion"/>
  </si>
  <si>
    <t>餐技一</t>
    <phoneticPr fontId="3" type="noConversion"/>
  </si>
  <si>
    <t>廣設一</t>
    <phoneticPr fontId="3" type="noConversion"/>
  </si>
  <si>
    <r>
      <t xml:space="preserve">多媒一
</t>
    </r>
    <r>
      <rPr>
        <sz val="12"/>
        <rFont val="標楷體"/>
        <family val="4"/>
        <charset val="136"/>
      </rPr>
      <t>(實用技能班)</t>
    </r>
    <phoneticPr fontId="3" type="noConversion"/>
  </si>
  <si>
    <t>照服一</t>
    <phoneticPr fontId="3" type="noConversion"/>
  </si>
  <si>
    <t>機電一</t>
    <phoneticPr fontId="3" type="noConversion"/>
  </si>
  <si>
    <r>
      <t xml:space="preserve">機工一
</t>
    </r>
    <r>
      <rPr>
        <sz val="12"/>
        <rFont val="標楷體"/>
        <family val="4"/>
        <charset val="136"/>
      </rPr>
      <t>(實用技能班)</t>
    </r>
    <phoneticPr fontId="3" type="noConversion"/>
  </si>
  <si>
    <t>汽車一</t>
    <phoneticPr fontId="3" type="noConversion"/>
  </si>
  <si>
    <r>
      <t xml:space="preserve">汽修一
</t>
    </r>
    <r>
      <rPr>
        <sz val="12"/>
        <rFont val="標楷體"/>
        <family val="4"/>
        <charset val="136"/>
      </rPr>
      <t>(實用技能班)</t>
    </r>
    <phoneticPr fontId="3" type="noConversion"/>
  </si>
  <si>
    <t>電機一</t>
    <phoneticPr fontId="3" type="noConversion"/>
  </si>
  <si>
    <r>
      <t xml:space="preserve">水電一
</t>
    </r>
    <r>
      <rPr>
        <sz val="12"/>
        <rFont val="標楷體"/>
        <family val="4"/>
        <charset val="136"/>
      </rPr>
      <t>(實用技能班)</t>
    </r>
    <phoneticPr fontId="3" type="noConversion"/>
  </si>
  <si>
    <t>資訊一</t>
    <phoneticPr fontId="3" type="noConversion"/>
  </si>
  <si>
    <t>115學年度第1學期在校生、轉(科)、復學生代收費一覽表【2年級】</t>
    <phoneticPr fontId="3" type="noConversion"/>
  </si>
  <si>
    <t>第八節　　輔導費</t>
    <phoneticPr fontId="3" type="noConversion"/>
  </si>
  <si>
    <t>補救教學暨技能輔導費</t>
    <phoneticPr fontId="3" type="noConversion"/>
  </si>
  <si>
    <t>補救教學暨技能輔導等材料費</t>
  </si>
  <si>
    <t>共同科目跨校際模擬考</t>
    <phoneticPr fontId="3" type="noConversion"/>
  </si>
  <si>
    <t>在校生
總計</t>
    <phoneticPr fontId="3" type="noConversion"/>
  </si>
  <si>
    <t>轉學(科)、復學生</t>
    <phoneticPr fontId="3" type="noConversion"/>
  </si>
  <si>
    <t>轉復學生
總計</t>
    <phoneticPr fontId="3" type="noConversion"/>
  </si>
  <si>
    <t>製圖儀器</t>
    <phoneticPr fontId="3" type="noConversion"/>
  </si>
  <si>
    <t>綜高二忠</t>
    <phoneticPr fontId="3" type="noConversion"/>
  </si>
  <si>
    <t>餐管二忠孝</t>
    <phoneticPr fontId="3" type="noConversion"/>
  </si>
  <si>
    <t>餐技二忠</t>
    <phoneticPr fontId="3" type="noConversion"/>
  </si>
  <si>
    <t>廣設二忠</t>
    <phoneticPr fontId="3" type="noConversion"/>
  </si>
  <si>
    <t>照服二忠</t>
    <phoneticPr fontId="3" type="noConversion"/>
  </si>
  <si>
    <t>機電二忠</t>
    <phoneticPr fontId="3" type="noConversion"/>
  </si>
  <si>
    <t>汽車二忠</t>
    <phoneticPr fontId="3" type="noConversion"/>
  </si>
  <si>
    <t>電機二忠</t>
    <phoneticPr fontId="3" type="noConversion"/>
  </si>
  <si>
    <t>資訊二忠</t>
    <phoneticPr fontId="3" type="noConversion"/>
  </si>
  <si>
    <t>115學年度第1學期在校生、復學生代收費一覽表【3年級】</t>
    <phoneticPr fontId="3" type="noConversion"/>
  </si>
  <si>
    <t>跨校際模擬考</t>
    <phoneticPr fontId="3" type="noConversion"/>
  </si>
  <si>
    <t>復學生</t>
    <phoneticPr fontId="3" type="noConversion"/>
  </si>
  <si>
    <t>復學生
總計</t>
    <phoneticPr fontId="3" type="noConversion"/>
  </si>
  <si>
    <t>綜高三忠</t>
    <phoneticPr fontId="3" type="noConversion"/>
  </si>
  <si>
    <t>餐管三忠孝</t>
    <phoneticPr fontId="3" type="noConversion"/>
  </si>
  <si>
    <t>餐技三忠</t>
    <phoneticPr fontId="3" type="noConversion"/>
  </si>
  <si>
    <t>廣設三忠</t>
    <phoneticPr fontId="3" type="noConversion"/>
  </si>
  <si>
    <t>照服三忠</t>
    <phoneticPr fontId="3" type="noConversion"/>
  </si>
  <si>
    <t>機電三忠</t>
    <phoneticPr fontId="3" type="noConversion"/>
  </si>
  <si>
    <t>汽車三忠孝</t>
    <phoneticPr fontId="3" type="noConversion"/>
  </si>
  <si>
    <t>電機三忠</t>
    <phoneticPr fontId="3" type="noConversion"/>
  </si>
  <si>
    <t>資訊三忠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</si>
</sst>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;[Red]#,##0"/>
    <numFmt numFmtId="178" formatCode="#,##0_ "/>
  </numFmts>
  <fonts count="2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2"/>
      <color indexed="8"/>
      <name val="標楷體"/>
      <family val="4"/>
      <charset val="136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16"/>
      <name val="標楷體"/>
      <family val="4"/>
      <charset val="136"/>
    </font>
    <font>
      <sz val="18"/>
      <name val="新細明體"/>
      <family val="1"/>
      <charset val="136"/>
    </font>
    <font>
      <sz val="13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sz val="14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1"/>
      <name val="新細明體"/>
      <family val="1"/>
      <charset val="136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13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right" vertical="center" wrapText="1"/>
    </xf>
    <xf numFmtId="0" fontId="4" fillId="0" borderId="6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 wrapText="1"/>
    </xf>
    <xf numFmtId="177" fontId="8" fillId="0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7" xfId="0" applyNumberFormat="1" applyFont="1" applyFill="1" applyBorder="1" applyAlignment="1">
      <alignment horizontal="right" vertical="center"/>
    </xf>
    <xf numFmtId="177" fontId="9" fillId="0" borderId="8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3" fontId="4" fillId="0" borderId="9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76" fontId="4" fillId="0" borderId="11" xfId="1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 wrapText="1"/>
    </xf>
    <xf numFmtId="177" fontId="4" fillId="0" borderId="12" xfId="0" applyNumberFormat="1" applyFont="1" applyFill="1" applyBorder="1" applyAlignment="1">
      <alignment horizontal="right" vertical="center"/>
    </xf>
    <xf numFmtId="177" fontId="9" fillId="0" borderId="13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 wrapText="1"/>
    </xf>
    <xf numFmtId="177" fontId="4" fillId="0" borderId="0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177" fontId="10" fillId="0" borderId="0" xfId="0" applyNumberFormat="1" applyFont="1" applyFill="1" applyAlignment="1">
      <alignment horizontal="left"/>
    </xf>
    <xf numFmtId="0" fontId="2" fillId="0" borderId="14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15" xfId="0" applyFont="1" applyFill="1" applyBorder="1" applyAlignment="1">
      <alignment horizontal="center" vertical="center" shrinkToFit="1"/>
    </xf>
    <xf numFmtId="177" fontId="12" fillId="0" borderId="16" xfId="0" applyNumberFormat="1" applyFont="1" applyFill="1" applyBorder="1" applyAlignment="1">
      <alignment horizontal="center" vertical="center" wrapText="1"/>
    </xf>
    <xf numFmtId="177" fontId="8" fillId="0" borderId="16" xfId="0" applyNumberFormat="1" applyFont="1" applyFill="1" applyBorder="1" applyAlignment="1">
      <alignment horizontal="center" vertical="center" wrapText="1"/>
    </xf>
    <xf numFmtId="176" fontId="8" fillId="0" borderId="16" xfId="1" applyNumberFormat="1" applyFont="1" applyFill="1" applyBorder="1" applyAlignment="1">
      <alignment horizontal="center" vertical="center" wrapText="1"/>
    </xf>
    <xf numFmtId="0" fontId="9" fillId="0" borderId="17" xfId="0" applyNumberFormat="1" applyFont="1" applyFill="1" applyBorder="1" applyAlignment="1">
      <alignment horizontal="center" vertical="center" wrapText="1"/>
    </xf>
    <xf numFmtId="177" fontId="13" fillId="2" borderId="18" xfId="0" applyNumberFormat="1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177" fontId="9" fillId="0" borderId="17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77" fontId="8" fillId="0" borderId="20" xfId="0" applyNumberFormat="1" applyFont="1" applyFill="1" applyBorder="1" applyAlignment="1">
      <alignment horizontal="center" vertical="center" wrapText="1"/>
    </xf>
    <xf numFmtId="176" fontId="8" fillId="0" borderId="20" xfId="1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77" fontId="17" fillId="2" borderId="22" xfId="0" applyNumberFormat="1" applyFont="1" applyFill="1" applyBorder="1" applyAlignment="1">
      <alignment horizontal="center" vertical="center" wrapText="1"/>
    </xf>
    <xf numFmtId="177" fontId="17" fillId="2" borderId="9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shrinkToFit="1"/>
    </xf>
    <xf numFmtId="176" fontId="4" fillId="0" borderId="23" xfId="1" applyNumberFormat="1" applyFont="1" applyBorder="1" applyAlignment="1">
      <alignment horizontal="center" vertical="center"/>
    </xf>
    <xf numFmtId="176" fontId="4" fillId="0" borderId="20" xfId="1" applyNumberFormat="1" applyFont="1" applyBorder="1" applyAlignment="1">
      <alignment horizontal="center" vertical="center"/>
    </xf>
    <xf numFmtId="176" fontId="9" fillId="0" borderId="21" xfId="1" applyNumberFormat="1" applyFont="1" applyBorder="1" applyAlignment="1">
      <alignment horizontal="right" vertical="center" wrapText="1"/>
    </xf>
    <xf numFmtId="176" fontId="17" fillId="2" borderId="22" xfId="1" applyNumberFormat="1" applyFont="1" applyFill="1" applyBorder="1" applyAlignment="1">
      <alignment horizontal="center" vertical="center" wrapText="1"/>
    </xf>
    <xf numFmtId="176" fontId="7" fillId="2" borderId="9" xfId="1" applyNumberFormat="1" applyFont="1" applyFill="1" applyBorder="1" applyAlignment="1">
      <alignment horizontal="center" vertical="center" wrapText="1"/>
    </xf>
    <xf numFmtId="176" fontId="4" fillId="0" borderId="9" xfId="1" applyNumberFormat="1" applyFont="1" applyFill="1" applyBorder="1" applyAlignment="1">
      <alignment horizontal="center" vertical="center"/>
    </xf>
    <xf numFmtId="177" fontId="9" fillId="0" borderId="24" xfId="0" applyNumberFormat="1" applyFont="1" applyFill="1" applyBorder="1" applyAlignment="1">
      <alignment horizontal="right" vertical="center" shrinkToFit="1"/>
    </xf>
    <xf numFmtId="176" fontId="4" fillId="2" borderId="22" xfId="1" applyNumberFormat="1" applyFont="1" applyFill="1" applyBorder="1" applyAlignment="1">
      <alignment horizontal="right" vertical="center" wrapText="1"/>
    </xf>
    <xf numFmtId="176" fontId="4" fillId="2" borderId="9" xfId="1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left" vertical="center" shrinkToFit="1"/>
    </xf>
    <xf numFmtId="176" fontId="4" fillId="0" borderId="25" xfId="1" applyNumberFormat="1" applyFont="1" applyBorder="1" applyAlignment="1">
      <alignment horizontal="center" vertical="center"/>
    </xf>
    <xf numFmtId="176" fontId="4" fillId="0" borderId="26" xfId="1" applyNumberFormat="1" applyFont="1" applyBorder="1" applyAlignment="1">
      <alignment horizontal="center" vertical="center"/>
    </xf>
    <xf numFmtId="176" fontId="4" fillId="0" borderId="27" xfId="1" applyNumberFormat="1" applyFont="1" applyFill="1" applyBorder="1" applyAlignment="1">
      <alignment horizontal="center" vertical="center"/>
    </xf>
    <xf numFmtId="177" fontId="9" fillId="0" borderId="28" xfId="0" applyNumberFormat="1" applyFont="1" applyFill="1" applyBorder="1" applyAlignment="1">
      <alignment horizontal="right" vertical="center" shrinkToFit="1"/>
    </xf>
    <xf numFmtId="176" fontId="4" fillId="2" borderId="29" xfId="1" applyNumberFormat="1" applyFont="1" applyFill="1" applyBorder="1" applyAlignment="1">
      <alignment horizontal="right" vertical="center" wrapText="1"/>
    </xf>
    <xf numFmtId="176" fontId="4" fillId="2" borderId="27" xfId="1" applyNumberFormat="1" applyFont="1" applyFill="1" applyBorder="1" applyAlignment="1">
      <alignment horizontal="right" vertical="center" wrapText="1"/>
    </xf>
    <xf numFmtId="176" fontId="9" fillId="0" borderId="30" xfId="1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178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7" fillId="0" borderId="2" xfId="1" applyNumberFormat="1" applyFont="1" applyFill="1" applyBorder="1" applyAlignment="1">
      <alignment horizontal="center" vertical="center" wrapText="1"/>
    </xf>
    <xf numFmtId="177" fontId="9" fillId="0" borderId="31" xfId="0" applyNumberFormat="1" applyFont="1" applyFill="1" applyBorder="1" applyAlignment="1">
      <alignment horizontal="center" vertical="center" wrapText="1"/>
    </xf>
    <xf numFmtId="177" fontId="9" fillId="3" borderId="31" xfId="0" applyNumberFormat="1" applyFont="1" applyFill="1" applyBorder="1" applyAlignment="1">
      <alignment horizontal="center" vertical="center" wrapText="1"/>
    </xf>
    <xf numFmtId="177" fontId="9" fillId="0" borderId="3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77" fontId="13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177" fontId="4" fillId="0" borderId="0" xfId="0" applyNumberFormat="1" applyFont="1" applyFill="1" applyAlignment="1">
      <alignment horizontal="center"/>
    </xf>
    <xf numFmtId="0" fontId="0" fillId="0" borderId="5" xfId="0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176" fontId="18" fillId="0" borderId="6" xfId="1" applyNumberFormat="1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177" fontId="9" fillId="3" borderId="33" xfId="0" applyNumberFormat="1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shrinkToFit="1"/>
    </xf>
    <xf numFmtId="176" fontId="4" fillId="0" borderId="6" xfId="1" applyNumberFormat="1" applyFont="1" applyFill="1" applyBorder="1" applyAlignment="1">
      <alignment horizontal="right" vertical="center" wrapText="1"/>
    </xf>
    <xf numFmtId="3" fontId="19" fillId="0" borderId="6" xfId="0" applyNumberFormat="1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vertical="center"/>
    </xf>
    <xf numFmtId="177" fontId="9" fillId="0" borderId="35" xfId="0" applyNumberFormat="1" applyFont="1" applyFill="1" applyBorder="1" applyAlignment="1">
      <alignment horizontal="right" vertical="center"/>
    </xf>
    <xf numFmtId="177" fontId="4" fillId="3" borderId="22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 wrapText="1" shrinkToFit="1"/>
    </xf>
    <xf numFmtId="177" fontId="4" fillId="3" borderId="36" xfId="0" applyNumberFormat="1" applyFont="1" applyFill="1" applyBorder="1" applyAlignment="1">
      <alignment horizontal="right" vertical="center"/>
    </xf>
    <xf numFmtId="177" fontId="9" fillId="0" borderId="37" xfId="0" applyNumberFormat="1" applyFont="1" applyFill="1" applyBorder="1" applyAlignment="1">
      <alignment horizontal="right" vertical="center"/>
    </xf>
    <xf numFmtId="177" fontId="9" fillId="0" borderId="38" xfId="0" applyNumberFormat="1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left" vertical="center" shrinkToFit="1"/>
    </xf>
    <xf numFmtId="176" fontId="4" fillId="0" borderId="11" xfId="1" applyNumberFormat="1" applyFont="1" applyFill="1" applyBorder="1" applyAlignment="1">
      <alignment horizontal="right" vertical="center" wrapText="1"/>
    </xf>
    <xf numFmtId="3" fontId="19" fillId="0" borderId="11" xfId="0" applyNumberFormat="1" applyFont="1" applyFill="1" applyBorder="1" applyAlignment="1">
      <alignment horizontal="right" vertical="center"/>
    </xf>
    <xf numFmtId="176" fontId="4" fillId="0" borderId="11" xfId="1" applyNumberFormat="1" applyFont="1" applyFill="1" applyBorder="1" applyAlignment="1">
      <alignment vertical="center"/>
    </xf>
    <xf numFmtId="177" fontId="9" fillId="0" borderId="39" xfId="0" applyNumberFormat="1" applyFont="1" applyFill="1" applyBorder="1" applyAlignment="1">
      <alignment horizontal="right" vertical="center"/>
    </xf>
    <xf numFmtId="177" fontId="4" fillId="3" borderId="29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shrinkToFit="1"/>
    </xf>
    <xf numFmtId="0" fontId="4" fillId="0" borderId="0" xfId="0" applyFont="1" applyFill="1" applyAlignment="1">
      <alignment horizontal="center" wrapText="1"/>
    </xf>
    <xf numFmtId="176" fontId="4" fillId="0" borderId="0" xfId="1" applyNumberFormat="1" applyFont="1" applyFill="1" applyAlignment="1">
      <alignment horizontal="center" wrapText="1"/>
    </xf>
    <xf numFmtId="0" fontId="4" fillId="0" borderId="0" xfId="0" applyNumberFormat="1" applyFont="1" applyFill="1" applyAlignment="1">
      <alignment horizont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0BED-A90E-46AE-97B3-83154BC81AF9}">
  <sheetPr>
    <tabColor theme="5"/>
  </sheetPr>
  <dimension ref="A1:M42"/>
  <sheetViews>
    <sheetView tabSelected="1" zoomScaleNormal="100" zoomScaleSheetLayoutView="100" workbookViewId="0">
      <selection activeCell="J39" sqref="J39"/>
    </sheetView>
  </sheetViews>
  <sheetFormatPr defaultColWidth="8.75" defaultRowHeight="16.5"/>
  <cols>
    <col min="1" max="1" width="13.125" style="132" customWidth="1"/>
    <col min="2" max="2" width="7.875" style="133" customWidth="1"/>
    <col min="3" max="3" width="7.75" style="105" customWidth="1"/>
    <col min="4" max="4" width="9.75" style="133" customWidth="1"/>
    <col min="5" max="5" width="7.75" style="134" customWidth="1"/>
    <col min="6" max="6" width="8.875" style="135" customWidth="1"/>
    <col min="7" max="7" width="9.625" style="135" customWidth="1"/>
    <col min="8" max="8" width="9.875" style="105" customWidth="1"/>
    <col min="9" max="9" width="7.625" style="105" customWidth="1"/>
    <col min="10" max="10" width="10.75" style="105" customWidth="1"/>
    <col min="11" max="11" width="9.75" style="108" customWidth="1"/>
    <col min="12" max="16384" width="8.75" style="13"/>
  </cols>
  <sheetData>
    <row r="1" spans="1:11" s="3" customFormat="1" ht="30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55.15" customHeight="1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7" t="s">
        <v>8</v>
      </c>
      <c r="I2" s="7" t="s">
        <v>9</v>
      </c>
      <c r="J2" s="11" t="s">
        <v>10</v>
      </c>
      <c r="K2" s="12" t="s">
        <v>11</v>
      </c>
    </row>
    <row r="3" spans="1:11" ht="25.15" customHeight="1">
      <c r="A3" s="14" t="s">
        <v>12</v>
      </c>
      <c r="B3" s="15">
        <v>80</v>
      </c>
      <c r="C3" s="16"/>
      <c r="D3" s="17"/>
      <c r="E3" s="18"/>
      <c r="F3" s="19"/>
      <c r="G3" s="20"/>
      <c r="H3" s="21"/>
      <c r="I3" s="21"/>
      <c r="J3" s="22"/>
      <c r="K3" s="23">
        <f t="shared" ref="K3:K15" si="0">SUM(B3:J3)</f>
        <v>80</v>
      </c>
    </row>
    <row r="4" spans="1:11" ht="25.15" customHeight="1">
      <c r="A4" s="14" t="s">
        <v>13</v>
      </c>
      <c r="B4" s="15">
        <v>80</v>
      </c>
      <c r="C4" s="16"/>
      <c r="D4" s="17"/>
      <c r="E4" s="18"/>
      <c r="F4" s="19"/>
      <c r="G4" s="19">
        <v>2820</v>
      </c>
      <c r="H4" s="21"/>
      <c r="I4" s="19">
        <v>254</v>
      </c>
      <c r="J4" s="24">
        <v>2922</v>
      </c>
      <c r="K4" s="23">
        <f t="shared" si="0"/>
        <v>6076</v>
      </c>
    </row>
    <row r="5" spans="1:11" ht="25.15" customHeight="1">
      <c r="A5" s="14" t="s">
        <v>14</v>
      </c>
      <c r="B5" s="15">
        <v>80</v>
      </c>
      <c r="C5" s="16"/>
      <c r="D5" s="17"/>
      <c r="E5" s="18"/>
      <c r="F5" s="19"/>
      <c r="G5" s="19">
        <v>3620</v>
      </c>
      <c r="H5" s="21"/>
      <c r="I5" s="19">
        <v>254</v>
      </c>
      <c r="J5" s="24">
        <v>2922</v>
      </c>
      <c r="K5" s="23">
        <f t="shared" si="0"/>
        <v>6876</v>
      </c>
    </row>
    <row r="6" spans="1:11" ht="25.15" customHeight="1">
      <c r="A6" s="14" t="s">
        <v>15</v>
      </c>
      <c r="B6" s="15">
        <v>80</v>
      </c>
      <c r="C6" s="16"/>
      <c r="D6" s="17"/>
      <c r="E6" s="18"/>
      <c r="F6" s="19"/>
      <c r="G6" s="19"/>
      <c r="H6" s="19">
        <v>2970</v>
      </c>
      <c r="I6" s="19"/>
      <c r="J6" s="22"/>
      <c r="K6" s="23">
        <f t="shared" si="0"/>
        <v>3050</v>
      </c>
    </row>
    <row r="7" spans="1:11" ht="38.25" customHeight="1">
      <c r="A7" s="25" t="s">
        <v>16</v>
      </c>
      <c r="B7" s="15">
        <v>80</v>
      </c>
      <c r="C7" s="16"/>
      <c r="D7" s="17"/>
      <c r="E7" s="18"/>
      <c r="F7" s="19"/>
      <c r="G7" s="19"/>
      <c r="H7" s="26">
        <v>2970</v>
      </c>
      <c r="I7" s="19"/>
      <c r="J7" s="22"/>
      <c r="K7" s="23">
        <f t="shared" si="0"/>
        <v>3050</v>
      </c>
    </row>
    <row r="8" spans="1:11" ht="25.15" customHeight="1">
      <c r="A8" s="14" t="s">
        <v>17</v>
      </c>
      <c r="B8" s="15">
        <v>80</v>
      </c>
      <c r="C8" s="16"/>
      <c r="D8" s="17"/>
      <c r="E8" s="18"/>
      <c r="F8" s="19"/>
      <c r="G8" s="19">
        <v>530</v>
      </c>
      <c r="H8" s="26"/>
      <c r="I8" s="19"/>
      <c r="J8" s="22"/>
      <c r="K8" s="23">
        <f t="shared" si="0"/>
        <v>610</v>
      </c>
    </row>
    <row r="9" spans="1:11" ht="25.15" customHeight="1">
      <c r="A9" s="14" t="s">
        <v>18</v>
      </c>
      <c r="B9" s="15">
        <v>80</v>
      </c>
      <c r="C9" s="16"/>
      <c r="D9" s="17"/>
      <c r="E9" s="18"/>
      <c r="F9" s="19"/>
      <c r="G9" s="19"/>
      <c r="H9" s="19"/>
      <c r="I9" s="19"/>
      <c r="J9" s="22">
        <v>627</v>
      </c>
      <c r="K9" s="23">
        <f t="shared" si="0"/>
        <v>707</v>
      </c>
    </row>
    <row r="10" spans="1:11" ht="39.75" customHeight="1">
      <c r="A10" s="25" t="s">
        <v>19</v>
      </c>
      <c r="B10" s="15">
        <v>80</v>
      </c>
      <c r="C10" s="16"/>
      <c r="D10" s="17"/>
      <c r="E10" s="18"/>
      <c r="F10" s="19"/>
      <c r="G10" s="19"/>
      <c r="H10" s="19"/>
      <c r="I10" s="19"/>
      <c r="J10" s="22">
        <v>627</v>
      </c>
      <c r="K10" s="23">
        <f t="shared" si="0"/>
        <v>707</v>
      </c>
    </row>
    <row r="11" spans="1:11" ht="25.15" customHeight="1">
      <c r="A11" s="14" t="s">
        <v>20</v>
      </c>
      <c r="B11" s="15">
        <v>80</v>
      </c>
      <c r="C11" s="16"/>
      <c r="D11" s="17"/>
      <c r="E11" s="18"/>
      <c r="F11" s="19"/>
      <c r="G11" s="19"/>
      <c r="H11" s="19"/>
      <c r="I11" s="19">
        <v>400</v>
      </c>
      <c r="J11" s="22">
        <v>2192</v>
      </c>
      <c r="K11" s="23">
        <f t="shared" si="0"/>
        <v>2672</v>
      </c>
    </row>
    <row r="12" spans="1:11" ht="40.5" customHeight="1">
      <c r="A12" s="25" t="s">
        <v>21</v>
      </c>
      <c r="B12" s="15">
        <v>80</v>
      </c>
      <c r="C12" s="16"/>
      <c r="D12" s="17"/>
      <c r="E12" s="18"/>
      <c r="F12" s="19"/>
      <c r="G12" s="19"/>
      <c r="H12" s="19"/>
      <c r="I12" s="19">
        <v>400</v>
      </c>
      <c r="J12" s="22">
        <v>2192</v>
      </c>
      <c r="K12" s="23">
        <f t="shared" si="0"/>
        <v>2672</v>
      </c>
    </row>
    <row r="13" spans="1:11" ht="25.15" customHeight="1">
      <c r="A13" s="14" t="s">
        <v>22</v>
      </c>
      <c r="B13" s="15">
        <v>80</v>
      </c>
      <c r="C13" s="16"/>
      <c r="D13" s="17"/>
      <c r="E13" s="18"/>
      <c r="F13" s="19"/>
      <c r="G13" s="19"/>
      <c r="H13" s="19"/>
      <c r="I13" s="19">
        <v>3866</v>
      </c>
      <c r="J13" s="22">
        <v>2700</v>
      </c>
      <c r="K13" s="23">
        <f t="shared" si="0"/>
        <v>6646</v>
      </c>
    </row>
    <row r="14" spans="1:11" ht="39.75" customHeight="1">
      <c r="A14" s="25" t="s">
        <v>23</v>
      </c>
      <c r="B14" s="15">
        <v>80</v>
      </c>
      <c r="C14" s="16"/>
      <c r="D14" s="17"/>
      <c r="E14" s="18"/>
      <c r="F14" s="19"/>
      <c r="G14" s="19"/>
      <c r="H14" s="19"/>
      <c r="I14" s="19">
        <v>3866</v>
      </c>
      <c r="J14" s="22">
        <v>2700</v>
      </c>
      <c r="K14" s="23">
        <f t="shared" si="0"/>
        <v>6646</v>
      </c>
    </row>
    <row r="15" spans="1:11" ht="25.15" customHeight="1" thickBot="1">
      <c r="A15" s="27" t="s">
        <v>24</v>
      </c>
      <c r="B15" s="28">
        <v>80</v>
      </c>
      <c r="C15" s="29"/>
      <c r="D15" s="30"/>
      <c r="E15" s="31"/>
      <c r="F15" s="32"/>
      <c r="G15" s="32"/>
      <c r="H15" s="32"/>
      <c r="I15" s="32">
        <v>2268</v>
      </c>
      <c r="J15" s="33"/>
      <c r="K15" s="34">
        <f t="shared" si="0"/>
        <v>2348</v>
      </c>
    </row>
    <row r="16" spans="1:11" ht="12" customHeight="1">
      <c r="A16" s="35"/>
      <c r="B16" s="36"/>
      <c r="C16" s="37"/>
      <c r="D16" s="38"/>
      <c r="E16" s="39"/>
      <c r="F16" s="40"/>
      <c r="G16" s="40"/>
      <c r="H16" s="40"/>
      <c r="I16" s="40"/>
      <c r="J16" s="41"/>
      <c r="K16" s="42"/>
    </row>
    <row r="17" spans="1:13" ht="6.6" customHeight="1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5"/>
    </row>
    <row r="18" spans="1:13" s="48" customFormat="1" ht="30" customHeight="1" thickBot="1">
      <c r="A18" s="46" t="s">
        <v>25</v>
      </c>
      <c r="B18" s="46"/>
      <c r="C18" s="46"/>
      <c r="D18" s="46"/>
      <c r="E18" s="46"/>
      <c r="F18" s="46"/>
      <c r="G18" s="46"/>
      <c r="H18" s="46"/>
      <c r="I18" s="46"/>
      <c r="J18" s="46"/>
      <c r="K18" s="47"/>
    </row>
    <row r="19" spans="1:13" ht="27.4" customHeight="1">
      <c r="A19" s="49" t="s">
        <v>1</v>
      </c>
      <c r="B19" s="50" t="s">
        <v>26</v>
      </c>
      <c r="C19" s="51" t="s">
        <v>27</v>
      </c>
      <c r="D19" s="51" t="s">
        <v>28</v>
      </c>
      <c r="E19" s="52" t="s">
        <v>29</v>
      </c>
      <c r="F19" s="53" t="s">
        <v>30</v>
      </c>
      <c r="G19" s="54" t="s">
        <v>31</v>
      </c>
      <c r="H19" s="55"/>
      <c r="I19" s="56"/>
      <c r="J19" s="57" t="s">
        <v>32</v>
      </c>
      <c r="K19" s="58"/>
      <c r="L19" s="58"/>
    </row>
    <row r="20" spans="1:13" ht="27.4" customHeight="1">
      <c r="A20" s="59"/>
      <c r="B20" s="60"/>
      <c r="C20" s="61"/>
      <c r="D20" s="62"/>
      <c r="E20" s="63"/>
      <c r="F20" s="64"/>
      <c r="G20" s="65" t="s">
        <v>33</v>
      </c>
      <c r="H20" s="66" t="s">
        <v>9</v>
      </c>
      <c r="I20" s="66" t="s">
        <v>10</v>
      </c>
      <c r="J20" s="64"/>
      <c r="K20" s="58"/>
      <c r="L20" s="58"/>
    </row>
    <row r="21" spans="1:13" ht="25.15" customHeight="1">
      <c r="A21" s="67" t="s">
        <v>34</v>
      </c>
      <c r="B21" s="68">
        <v>3780</v>
      </c>
      <c r="C21" s="69">
        <v>1890</v>
      </c>
      <c r="D21" s="68"/>
      <c r="E21" s="68">
        <v>0</v>
      </c>
      <c r="F21" s="70">
        <f t="shared" ref="F21:F29" si="1">SUM(B21:E21)</f>
        <v>5670</v>
      </c>
      <c r="G21" s="71"/>
      <c r="H21" s="72"/>
      <c r="I21" s="72"/>
      <c r="J21" s="70">
        <f t="shared" ref="J21:J29" si="2">SUM(F21:I21)</f>
        <v>5670</v>
      </c>
      <c r="K21" s="58"/>
      <c r="L21" s="58"/>
    </row>
    <row r="22" spans="1:13" ht="25.15" customHeight="1">
      <c r="A22" s="67" t="s">
        <v>35</v>
      </c>
      <c r="B22" s="68">
        <v>3780</v>
      </c>
      <c r="C22" s="69">
        <v>1890</v>
      </c>
      <c r="D22" s="73">
        <v>5333</v>
      </c>
      <c r="E22" s="73">
        <v>140</v>
      </c>
      <c r="F22" s="74">
        <f t="shared" si="1"/>
        <v>11143</v>
      </c>
      <c r="G22" s="75"/>
      <c r="H22" s="76">
        <v>254</v>
      </c>
      <c r="I22" s="76">
        <v>2922</v>
      </c>
      <c r="J22" s="70">
        <f t="shared" si="2"/>
        <v>14319</v>
      </c>
      <c r="K22" s="58"/>
      <c r="L22" s="58"/>
    </row>
    <row r="23" spans="1:13" ht="25.15" customHeight="1">
      <c r="A23" s="67" t="s">
        <v>36</v>
      </c>
      <c r="B23" s="68">
        <v>3780</v>
      </c>
      <c r="C23" s="69">
        <v>1890</v>
      </c>
      <c r="D23" s="73">
        <v>5952</v>
      </c>
      <c r="E23" s="73">
        <v>140</v>
      </c>
      <c r="F23" s="74">
        <f t="shared" si="1"/>
        <v>11762</v>
      </c>
      <c r="G23" s="75"/>
      <c r="H23" s="76">
        <v>254</v>
      </c>
      <c r="I23" s="76">
        <v>2922</v>
      </c>
      <c r="J23" s="70">
        <f t="shared" si="2"/>
        <v>14938</v>
      </c>
      <c r="K23" s="58"/>
      <c r="L23" s="58"/>
    </row>
    <row r="24" spans="1:13" ht="25.15" customHeight="1">
      <c r="A24" s="67" t="s">
        <v>37</v>
      </c>
      <c r="B24" s="68">
        <v>3780</v>
      </c>
      <c r="C24" s="69">
        <v>1890</v>
      </c>
      <c r="D24" s="73"/>
      <c r="E24" s="73">
        <v>140</v>
      </c>
      <c r="F24" s="74">
        <f t="shared" si="1"/>
        <v>5810</v>
      </c>
      <c r="G24" s="75">
        <v>2970</v>
      </c>
      <c r="H24" s="76"/>
      <c r="I24" s="76"/>
      <c r="J24" s="70">
        <f t="shared" si="2"/>
        <v>8780</v>
      </c>
      <c r="K24" s="58"/>
      <c r="L24" s="58"/>
    </row>
    <row r="25" spans="1:13" ht="25.15" customHeight="1">
      <c r="A25" s="67" t="s">
        <v>38</v>
      </c>
      <c r="B25" s="68">
        <v>3780</v>
      </c>
      <c r="C25" s="69">
        <v>1890</v>
      </c>
      <c r="D25" s="73">
        <v>530</v>
      </c>
      <c r="E25" s="73">
        <v>140</v>
      </c>
      <c r="F25" s="74">
        <f t="shared" si="1"/>
        <v>6340</v>
      </c>
      <c r="G25" s="75"/>
      <c r="H25" s="76"/>
      <c r="I25" s="76"/>
      <c r="J25" s="70">
        <f t="shared" si="2"/>
        <v>6340</v>
      </c>
      <c r="K25" s="58"/>
      <c r="L25" s="58"/>
    </row>
    <row r="26" spans="1:13" ht="25.15" customHeight="1">
      <c r="A26" s="67" t="s">
        <v>39</v>
      </c>
      <c r="B26" s="68">
        <v>3780</v>
      </c>
      <c r="C26" s="69">
        <v>1890</v>
      </c>
      <c r="D26" s="73"/>
      <c r="E26" s="73">
        <v>140</v>
      </c>
      <c r="F26" s="74">
        <f t="shared" si="1"/>
        <v>5810</v>
      </c>
      <c r="G26" s="75"/>
      <c r="H26" s="76"/>
      <c r="I26" s="76">
        <v>627</v>
      </c>
      <c r="J26" s="70">
        <f t="shared" si="2"/>
        <v>6437</v>
      </c>
      <c r="K26" s="58"/>
      <c r="L26" s="58"/>
    </row>
    <row r="27" spans="1:13" ht="25.15" customHeight="1">
      <c r="A27" s="67" t="s">
        <v>40</v>
      </c>
      <c r="B27" s="68">
        <v>3780</v>
      </c>
      <c r="C27" s="69">
        <v>1890</v>
      </c>
      <c r="D27" s="73"/>
      <c r="E27" s="73">
        <v>140</v>
      </c>
      <c r="F27" s="74">
        <f t="shared" si="1"/>
        <v>5810</v>
      </c>
      <c r="G27" s="75"/>
      <c r="H27" s="76">
        <v>400</v>
      </c>
      <c r="I27" s="76">
        <v>2192</v>
      </c>
      <c r="J27" s="70">
        <f t="shared" si="2"/>
        <v>8402</v>
      </c>
      <c r="K27" s="58"/>
      <c r="L27" s="58"/>
    </row>
    <row r="28" spans="1:13" ht="25.15" customHeight="1">
      <c r="A28" s="67" t="s">
        <v>41</v>
      </c>
      <c r="B28" s="68">
        <v>3780</v>
      </c>
      <c r="C28" s="69">
        <v>1890</v>
      </c>
      <c r="D28" s="73"/>
      <c r="E28" s="73">
        <v>140</v>
      </c>
      <c r="F28" s="74">
        <f t="shared" si="1"/>
        <v>5810</v>
      </c>
      <c r="G28" s="75"/>
      <c r="H28" s="76">
        <v>3866</v>
      </c>
      <c r="I28" s="76">
        <v>2700</v>
      </c>
      <c r="J28" s="70">
        <f t="shared" si="2"/>
        <v>12376</v>
      </c>
      <c r="K28" s="58"/>
      <c r="L28" s="58"/>
    </row>
    <row r="29" spans="1:13" ht="25.15" customHeight="1" thickBot="1">
      <c r="A29" s="77" t="s">
        <v>42</v>
      </c>
      <c r="B29" s="78">
        <v>3780</v>
      </c>
      <c r="C29" s="79">
        <v>1890</v>
      </c>
      <c r="D29" s="80"/>
      <c r="E29" s="80">
        <v>140</v>
      </c>
      <c r="F29" s="81">
        <f t="shared" si="1"/>
        <v>5810</v>
      </c>
      <c r="G29" s="82"/>
      <c r="H29" s="83">
        <v>2268</v>
      </c>
      <c r="I29" s="83"/>
      <c r="J29" s="84">
        <f t="shared" si="2"/>
        <v>8078</v>
      </c>
      <c r="K29" s="58"/>
      <c r="L29" s="58"/>
    </row>
    <row r="30" spans="1:13" ht="15.6" customHeight="1">
      <c r="A30" s="85"/>
      <c r="B30" s="86"/>
      <c r="C30" s="87"/>
      <c r="D30" s="88"/>
      <c r="E30" s="89"/>
      <c r="F30" s="90"/>
      <c r="G30" s="91"/>
      <c r="H30" s="92"/>
      <c r="I30" s="93"/>
      <c r="J30" s="93"/>
      <c r="K30" s="58"/>
      <c r="L30" s="94"/>
    </row>
    <row r="31" spans="1:13" s="3" customFormat="1" ht="30" customHeight="1" thickBot="1">
      <c r="A31" s="95" t="s">
        <v>43</v>
      </c>
      <c r="B31" s="95"/>
      <c r="C31" s="95"/>
      <c r="D31" s="95"/>
      <c r="E31" s="95"/>
      <c r="F31" s="95"/>
      <c r="G31" s="95"/>
      <c r="H31" s="95"/>
      <c r="I31" s="95"/>
      <c r="J31" s="96"/>
      <c r="K31" s="96"/>
      <c r="L31" s="97"/>
    </row>
    <row r="32" spans="1:13" ht="30.75" customHeight="1">
      <c r="A32" s="98" t="s">
        <v>1</v>
      </c>
      <c r="B32" s="99" t="s">
        <v>5</v>
      </c>
      <c r="C32" s="99" t="s">
        <v>27</v>
      </c>
      <c r="D32" s="100" t="s">
        <v>28</v>
      </c>
      <c r="E32" s="101" t="s">
        <v>44</v>
      </c>
      <c r="F32" s="102" t="s">
        <v>30</v>
      </c>
      <c r="G32" s="103" t="s">
        <v>45</v>
      </c>
      <c r="H32" s="104" t="s">
        <v>46</v>
      </c>
      <c r="J32" s="106"/>
      <c r="K32" s="107"/>
      <c r="L32" s="108"/>
      <c r="M32" s="94"/>
    </row>
    <row r="33" spans="1:13" ht="30.75" customHeight="1">
      <c r="A33" s="109"/>
      <c r="B33" s="110"/>
      <c r="C33" s="110"/>
      <c r="D33" s="111"/>
      <c r="E33" s="112"/>
      <c r="F33" s="113"/>
      <c r="G33" s="114"/>
      <c r="H33" s="115"/>
      <c r="J33" s="58"/>
      <c r="K33" s="58"/>
      <c r="L33" s="108"/>
      <c r="M33" s="94"/>
    </row>
    <row r="34" spans="1:13" ht="25.5" customHeight="1">
      <c r="A34" s="116" t="s">
        <v>47</v>
      </c>
      <c r="B34" s="117">
        <v>3780</v>
      </c>
      <c r="C34" s="17">
        <v>1890</v>
      </c>
      <c r="D34" s="118"/>
      <c r="E34" s="119">
        <v>1284</v>
      </c>
      <c r="F34" s="120">
        <v>6954</v>
      </c>
      <c r="G34" s="121"/>
      <c r="H34" s="23">
        <f t="shared" ref="H34:H42" si="3">F34+G34</f>
        <v>6954</v>
      </c>
      <c r="J34" s="38"/>
      <c r="K34" s="38"/>
      <c r="L34" s="108"/>
      <c r="M34" s="108"/>
    </row>
    <row r="35" spans="1:13" ht="25.5" customHeight="1">
      <c r="A35" s="116" t="s">
        <v>48</v>
      </c>
      <c r="B35" s="117">
        <v>3780</v>
      </c>
      <c r="C35" s="17">
        <v>1890</v>
      </c>
      <c r="D35" s="17">
        <v>5800</v>
      </c>
      <c r="E35" s="119">
        <v>540</v>
      </c>
      <c r="F35" s="120">
        <v>12010</v>
      </c>
      <c r="G35" s="121"/>
      <c r="H35" s="23">
        <f t="shared" si="3"/>
        <v>12010</v>
      </c>
      <c r="J35" s="38"/>
      <c r="K35" s="38"/>
      <c r="L35" s="108"/>
      <c r="M35" s="108"/>
    </row>
    <row r="36" spans="1:13" ht="25.5" customHeight="1">
      <c r="A36" s="122" t="s">
        <v>49</v>
      </c>
      <c r="B36" s="117">
        <v>3780</v>
      </c>
      <c r="C36" s="17">
        <v>1890</v>
      </c>
      <c r="D36" s="17">
        <v>5000</v>
      </c>
      <c r="E36" s="119">
        <v>540</v>
      </c>
      <c r="F36" s="120">
        <v>11210</v>
      </c>
      <c r="G36" s="123"/>
      <c r="H36" s="23">
        <f t="shared" si="3"/>
        <v>11210</v>
      </c>
      <c r="J36" s="38"/>
      <c r="K36" s="38"/>
      <c r="L36" s="108"/>
      <c r="M36" s="108"/>
    </row>
    <row r="37" spans="1:13" ht="25.5" customHeight="1">
      <c r="A37" s="116" t="s">
        <v>50</v>
      </c>
      <c r="B37" s="117">
        <v>3780</v>
      </c>
      <c r="C37" s="17">
        <v>1890</v>
      </c>
      <c r="D37" s="17"/>
      <c r="E37" s="119">
        <v>690</v>
      </c>
      <c r="F37" s="124">
        <v>6360</v>
      </c>
      <c r="G37" s="123"/>
      <c r="H37" s="125">
        <f t="shared" si="3"/>
        <v>6360</v>
      </c>
      <c r="J37" s="38"/>
      <c r="K37" s="38"/>
      <c r="L37" s="108"/>
      <c r="M37" s="108"/>
    </row>
    <row r="38" spans="1:13" ht="25.5" customHeight="1">
      <c r="A38" s="116" t="s">
        <v>51</v>
      </c>
      <c r="B38" s="117">
        <v>3780</v>
      </c>
      <c r="C38" s="17">
        <v>1890</v>
      </c>
      <c r="D38" s="17">
        <v>1882</v>
      </c>
      <c r="E38" s="119">
        <v>540</v>
      </c>
      <c r="F38" s="120">
        <v>8092</v>
      </c>
      <c r="G38" s="121"/>
      <c r="H38" s="23">
        <f t="shared" si="3"/>
        <v>8092</v>
      </c>
      <c r="J38" s="38"/>
      <c r="K38" s="38"/>
      <c r="L38" s="108"/>
      <c r="M38" s="108"/>
    </row>
    <row r="39" spans="1:13" ht="25.5" customHeight="1">
      <c r="A39" s="116" t="s">
        <v>52</v>
      </c>
      <c r="B39" s="117">
        <v>3780</v>
      </c>
      <c r="C39" s="17">
        <v>1890</v>
      </c>
      <c r="D39" s="17"/>
      <c r="E39" s="119">
        <v>540</v>
      </c>
      <c r="F39" s="120">
        <v>6210</v>
      </c>
      <c r="G39" s="121"/>
      <c r="H39" s="23">
        <f t="shared" si="3"/>
        <v>6210</v>
      </c>
      <c r="J39" s="38"/>
      <c r="K39" s="38"/>
      <c r="L39" s="108"/>
      <c r="M39" s="108"/>
    </row>
    <row r="40" spans="1:13" ht="25.5" customHeight="1">
      <c r="A40" s="116" t="s">
        <v>53</v>
      </c>
      <c r="B40" s="117">
        <v>3780</v>
      </c>
      <c r="C40" s="17">
        <v>1890</v>
      </c>
      <c r="D40" s="118"/>
      <c r="E40" s="119">
        <v>540</v>
      </c>
      <c r="F40" s="120">
        <v>6210</v>
      </c>
      <c r="G40" s="121"/>
      <c r="H40" s="23">
        <f t="shared" si="3"/>
        <v>6210</v>
      </c>
      <c r="J40" s="38"/>
      <c r="K40" s="38"/>
      <c r="L40" s="108"/>
      <c r="M40" s="108"/>
    </row>
    <row r="41" spans="1:13" ht="25.5" customHeight="1">
      <c r="A41" s="116" t="s">
        <v>54</v>
      </c>
      <c r="B41" s="117">
        <v>3780</v>
      </c>
      <c r="C41" s="17">
        <v>1890</v>
      </c>
      <c r="D41" s="118"/>
      <c r="E41" s="119">
        <v>540</v>
      </c>
      <c r="F41" s="120">
        <v>6210</v>
      </c>
      <c r="G41" s="121"/>
      <c r="H41" s="23">
        <f t="shared" si="3"/>
        <v>6210</v>
      </c>
      <c r="J41" s="38"/>
      <c r="K41" s="38"/>
      <c r="L41" s="108"/>
      <c r="M41" s="108"/>
    </row>
    <row r="42" spans="1:13" ht="25.5" customHeight="1" thickBot="1">
      <c r="A42" s="126" t="s">
        <v>55</v>
      </c>
      <c r="B42" s="127">
        <v>3780</v>
      </c>
      <c r="C42" s="30">
        <v>1890</v>
      </c>
      <c r="D42" s="128"/>
      <c r="E42" s="129">
        <v>540</v>
      </c>
      <c r="F42" s="130">
        <v>6210</v>
      </c>
      <c r="G42" s="131"/>
      <c r="H42" s="34">
        <f t="shared" si="3"/>
        <v>6210</v>
      </c>
      <c r="I42" s="13"/>
      <c r="J42" s="38"/>
      <c r="K42" s="38"/>
      <c r="L42" s="108"/>
      <c r="M42" s="94"/>
    </row>
  </sheetData>
  <sheetProtection algorithmName="SHA-512" hashValue="/7Jn4X1NW4oD+1NIEtWUY+lt7vTpMDcymPU3x/rG3QYAeiVzfUKidPwKBtZwCxIODNfuI5mJnIddmrwNz8WUqg==" saltValue="3s24g8UrhEv5ZnADCLRuuQ==" spinCount="100000" sheet="1" objects="1" scenarios="1"/>
  <mergeCells count="20">
    <mergeCell ref="J19:J20"/>
    <mergeCell ref="A31:I31"/>
    <mergeCell ref="A32:A33"/>
    <mergeCell ref="B32:B33"/>
    <mergeCell ref="C32:C33"/>
    <mergeCell ref="D32:D33"/>
    <mergeCell ref="E32:E33"/>
    <mergeCell ref="F32:F33"/>
    <mergeCell ref="G32:G33"/>
    <mergeCell ref="H32:H33"/>
    <mergeCell ref="A1:K1"/>
    <mergeCell ref="A17:K17"/>
    <mergeCell ref="A18:J18"/>
    <mergeCell ref="A19:A20"/>
    <mergeCell ref="B19:B20"/>
    <mergeCell ref="C19:C20"/>
    <mergeCell ref="D19:D20"/>
    <mergeCell ref="E19:E20"/>
    <mergeCell ref="F19:F20"/>
    <mergeCell ref="G19:I19"/>
  </mergeCells>
  <phoneticPr fontId="3" type="noConversion"/>
  <printOptions horizontalCentered="1"/>
  <pageMargins left="0.31496062992125984" right="0.31496062992125984" top="0.59055118110236227" bottom="0.59055118110236227" header="0.51181102362204722" footer="0.27559055118110237"/>
  <pageSetup paperSize="9" scale="69" orientation="portrait" r:id="rId1"/>
  <headerFooter alignWithMargins="0">
    <oddHeader>&amp;R&amp;D</oddHeader>
    <oddFooter>&amp;L&amp;D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115-1代收代辦費</vt:lpstr>
      <vt:lpstr>'115-1代收代辦費'!Print_Area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房佳樺</dc:creator>
  <cp:lastModifiedBy>房佳樺</cp:lastModifiedBy>
  <dcterms:created xsi:type="dcterms:W3CDTF">2026-08-20T08:06:08Z</dcterms:created>
  <dcterms:modified xsi:type="dcterms:W3CDTF">2026-08-20T08:06:40Z</dcterms:modified>
</cp:coreProperties>
</file>