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R421\代收代辦費審議委員會\114學年度第一學期\公告資料\"/>
    </mc:Choice>
  </mc:AlternateContent>
  <xr:revisionPtr revIDLastSave="0" documentId="13_ncr:1_{E25AB22E-36E3-4EFC-9BDC-4FF044A310C0}" xr6:coauthVersionLast="36" xr6:coauthVersionMax="36" xr10:uidLastSave="{00000000-0000-0000-0000-000000000000}"/>
  <bookViews>
    <workbookView xWindow="0" yWindow="0" windowWidth="20490" windowHeight="6510" xr2:uid="{5BD26006-A280-43A8-B47F-7B672A6A7DA0}"/>
  </bookViews>
  <sheets>
    <sheet name="114代收代辦費" sheetId="1" r:id="rId1"/>
  </sheets>
  <definedNames>
    <definedName name="_xlnm.Print_Area" localSheetId="0">'114代收代辦費'!$A$1:$K$43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I35" i="1"/>
  <c r="G35" i="1"/>
  <c r="G34" i="1"/>
  <c r="I34" i="1" s="1"/>
  <c r="F29" i="1"/>
  <c r="J29" i="1" s="1"/>
  <c r="F28" i="1"/>
  <c r="J28" i="1" s="1"/>
  <c r="F27" i="1"/>
  <c r="J27" i="1" s="1"/>
  <c r="F26" i="1"/>
  <c r="J26" i="1" s="1"/>
  <c r="F25" i="1"/>
  <c r="J25" i="1" s="1"/>
  <c r="F24" i="1"/>
  <c r="J24" i="1" s="1"/>
  <c r="F23" i="1"/>
  <c r="J23" i="1" s="1"/>
  <c r="F22" i="1"/>
  <c r="J22" i="1" s="1"/>
  <c r="F21" i="1"/>
  <c r="J21" i="1" s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<sst xmlns="http://schemas.openxmlformats.org/spreadsheetml/2006/main" count="66" uniqueCount="58">
  <si>
    <t>114學年度第1學期新生代收費一覽表【1年級】</t>
    <phoneticPr fontId="3" type="noConversion"/>
  </si>
  <si>
    <t>班   級</t>
    <phoneticPr fontId="3" type="noConversion"/>
  </si>
  <si>
    <t>新生　　補給站</t>
    <phoneticPr fontId="3" type="noConversion"/>
  </si>
  <si>
    <t>學生　　手冊</t>
    <phoneticPr fontId="3" type="noConversion"/>
  </si>
  <si>
    <t>開南　　校史</t>
    <phoneticPr fontId="3" type="noConversion"/>
  </si>
  <si>
    <t>第八節       輔導費</t>
    <phoneticPr fontId="3" type="noConversion"/>
  </si>
  <si>
    <t>補救教學暨技能輔導費</t>
  </si>
  <si>
    <t>補救教學暨技能輔導等材料費</t>
  </si>
  <si>
    <t>製圖　　儀器</t>
    <phoneticPr fontId="3" type="noConversion"/>
  </si>
  <si>
    <t>自備工具</t>
    <phoneticPr fontId="3" type="noConversion"/>
  </si>
  <si>
    <t>工作服</t>
    <phoneticPr fontId="3" type="noConversion"/>
  </si>
  <si>
    <t>總計</t>
    <phoneticPr fontId="3" type="noConversion"/>
  </si>
  <si>
    <t>綜高一</t>
    <phoneticPr fontId="3" type="noConversion"/>
  </si>
  <si>
    <t>餐飲一</t>
    <phoneticPr fontId="3" type="noConversion"/>
  </si>
  <si>
    <t>餐飲一(實用技能)</t>
    <phoneticPr fontId="3" type="noConversion"/>
  </si>
  <si>
    <t>廣設一</t>
    <phoneticPr fontId="3" type="noConversion"/>
  </si>
  <si>
    <t>廣設一(實用技能)</t>
    <phoneticPr fontId="3" type="noConversion"/>
  </si>
  <si>
    <t>照服一</t>
    <phoneticPr fontId="3" type="noConversion"/>
  </si>
  <si>
    <t>機電一</t>
    <phoneticPr fontId="3" type="noConversion"/>
  </si>
  <si>
    <t>機電一(實用技能)</t>
    <phoneticPr fontId="3" type="noConversion"/>
  </si>
  <si>
    <t>汽車一</t>
    <phoneticPr fontId="3" type="noConversion"/>
  </si>
  <si>
    <t>汽車一(實用技能)</t>
    <phoneticPr fontId="3" type="noConversion"/>
  </si>
  <si>
    <t>電機一</t>
    <phoneticPr fontId="3" type="noConversion"/>
  </si>
  <si>
    <t>電機一(實用技能)</t>
    <phoneticPr fontId="3" type="noConversion"/>
  </si>
  <si>
    <t>資訊一</t>
    <phoneticPr fontId="3" type="noConversion"/>
  </si>
  <si>
    <t>114學年度第1學期在校生、轉(科)、復學生代收費一覽表【2年級】</t>
    <phoneticPr fontId="3" type="noConversion"/>
  </si>
  <si>
    <t>第八節　　輔導費</t>
    <phoneticPr fontId="3" type="noConversion"/>
  </si>
  <si>
    <t>補救教學暨技能輔導費</t>
    <phoneticPr fontId="3" type="noConversion"/>
  </si>
  <si>
    <t>共同科目跨校際模擬考</t>
    <phoneticPr fontId="3" type="noConversion"/>
  </si>
  <si>
    <t>在校生  總計</t>
    <phoneticPr fontId="3" type="noConversion"/>
  </si>
  <si>
    <t>轉學(科)、復學生</t>
    <phoneticPr fontId="3" type="noConversion"/>
  </si>
  <si>
    <t>轉復學生   總計</t>
    <phoneticPr fontId="3" type="noConversion"/>
  </si>
  <si>
    <t>製圖儀器</t>
    <phoneticPr fontId="3" type="noConversion"/>
  </si>
  <si>
    <t>綜高二忠</t>
    <phoneticPr fontId="3" type="noConversion"/>
  </si>
  <si>
    <t>餐飲二忠孝</t>
    <phoneticPr fontId="3" type="noConversion"/>
  </si>
  <si>
    <t>餐飲二仁(實用技能)</t>
    <phoneticPr fontId="3" type="noConversion"/>
  </si>
  <si>
    <t>廣設二忠</t>
    <phoneticPr fontId="3" type="noConversion"/>
  </si>
  <si>
    <t>照服二忠</t>
    <phoneticPr fontId="3" type="noConversion"/>
  </si>
  <si>
    <t>機電二忠</t>
    <phoneticPr fontId="3" type="noConversion"/>
  </si>
  <si>
    <t>汽車二忠孝</t>
    <phoneticPr fontId="3" type="noConversion"/>
  </si>
  <si>
    <t>電機二忠</t>
    <phoneticPr fontId="3" type="noConversion"/>
  </si>
  <si>
    <t>資訊二忠</t>
    <phoneticPr fontId="3" type="noConversion"/>
  </si>
  <si>
    <t>114學年度第1學期在校生、復學生代收費一覽表【3年級】</t>
    <phoneticPr fontId="3" type="noConversion"/>
  </si>
  <si>
    <t>跨校際模擬考</t>
    <phoneticPr fontId="3" type="noConversion"/>
  </si>
  <si>
    <t>專題製作費</t>
    <phoneticPr fontId="3" type="noConversion"/>
  </si>
  <si>
    <t>在校生      總計</t>
    <phoneticPr fontId="3" type="noConversion"/>
  </si>
  <si>
    <t>復學生</t>
    <phoneticPr fontId="3" type="noConversion"/>
  </si>
  <si>
    <t>復學生           總計</t>
    <phoneticPr fontId="3" type="noConversion"/>
  </si>
  <si>
    <t>綜高三忠</t>
    <phoneticPr fontId="3" type="noConversion"/>
  </si>
  <si>
    <t>餐飲三忠孝</t>
    <phoneticPr fontId="3" type="noConversion"/>
  </si>
  <si>
    <t>餐飲三仁(實用技能)</t>
    <phoneticPr fontId="3" type="noConversion"/>
  </si>
  <si>
    <t>廣設三忠</t>
    <phoneticPr fontId="3" type="noConversion"/>
  </si>
  <si>
    <t>照服三忠</t>
    <phoneticPr fontId="3" type="noConversion"/>
  </si>
  <si>
    <t>機電三忠</t>
    <phoneticPr fontId="3" type="noConversion"/>
  </si>
  <si>
    <t>汽車三忠孝</t>
    <phoneticPr fontId="3" type="noConversion"/>
  </si>
  <si>
    <t>電機三忠</t>
    <phoneticPr fontId="3" type="noConversion"/>
  </si>
  <si>
    <t>電機三孝(實用技能)</t>
    <phoneticPr fontId="3" type="noConversion"/>
  </si>
  <si>
    <t>資訊三忠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</si>
</sst>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_-* #,##0_-;\-* #,##0_-;_-* &quot;-&quot;??_-;_-@_-"/>
    <numFmt numFmtId="177" formatCode="#,##0;[Red]#,##0"/>
    <numFmt numFmtId="178" formatCode="#,##0_ "/>
  </numFmts>
  <fonts count="2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2"/>
      <color indexed="8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sz val="16"/>
      <name val="標楷體"/>
      <family val="4"/>
      <charset val="136"/>
    </font>
    <font>
      <sz val="18"/>
      <name val="新細明體"/>
      <family val="1"/>
      <charset val="136"/>
    </font>
    <font>
      <sz val="13"/>
      <name val="標楷體"/>
      <family val="4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1"/>
      <name val="新細明體"/>
      <family val="1"/>
      <charset val="136"/>
    </font>
    <font>
      <sz val="12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42">
    <xf numFmtId="0" fontId="0" fillId="0" borderId="0" xfId="0"/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right" vertical="center" wrapText="1"/>
    </xf>
    <xf numFmtId="0" fontId="4" fillId="0" borderId="6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6" xfId="1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 wrapText="1"/>
    </xf>
    <xf numFmtId="177" fontId="8" fillId="0" borderId="6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9" fillId="0" borderId="8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 wrapText="1" shrinkToFit="1"/>
    </xf>
    <xf numFmtId="0" fontId="10" fillId="0" borderId="5" xfId="0" applyFont="1" applyFill="1" applyBorder="1" applyAlignment="1">
      <alignment horizontal="center" vertical="center" shrinkToFit="1"/>
    </xf>
    <xf numFmtId="3" fontId="4" fillId="0" borderId="9" xfId="0" applyNumberFormat="1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right" vertical="center" wrapText="1"/>
    </xf>
    <xf numFmtId="0" fontId="4" fillId="0" borderId="11" xfId="0" applyNumberFormat="1" applyFont="1" applyFill="1" applyBorder="1" applyAlignment="1">
      <alignment horizontal="right" vertical="center"/>
    </xf>
    <xf numFmtId="3" fontId="4" fillId="0" borderId="11" xfId="0" applyNumberFormat="1" applyFont="1" applyFill="1" applyBorder="1" applyAlignment="1">
      <alignment horizontal="right" vertical="center"/>
    </xf>
    <xf numFmtId="176" fontId="4" fillId="0" borderId="11" xfId="1" applyNumberFormat="1" applyFont="1" applyFill="1" applyBorder="1" applyAlignment="1">
      <alignment horizontal="right" vertical="center"/>
    </xf>
    <xf numFmtId="3" fontId="4" fillId="0" borderId="11" xfId="0" applyNumberFormat="1" applyFont="1" applyFill="1" applyBorder="1" applyAlignment="1">
      <alignment horizontal="right" vertical="center" wrapText="1"/>
    </xf>
    <xf numFmtId="177" fontId="4" fillId="0" borderId="12" xfId="0" applyNumberFormat="1" applyFont="1" applyFill="1" applyBorder="1" applyAlignment="1">
      <alignment horizontal="right" vertical="center"/>
    </xf>
    <xf numFmtId="177" fontId="9" fillId="0" borderId="13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Alignment="1">
      <alignment horizontal="left"/>
    </xf>
    <xf numFmtId="0" fontId="12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/>
    </xf>
    <xf numFmtId="177" fontId="17" fillId="2" borderId="22" xfId="0" applyNumberFormat="1" applyFont="1" applyFill="1" applyBorder="1" applyAlignment="1">
      <alignment horizontal="center" vertical="center" wrapText="1"/>
    </xf>
    <xf numFmtId="177" fontId="17" fillId="2" borderId="9" xfId="0" applyNumberFormat="1" applyFont="1" applyFill="1" applyBorder="1" applyAlignment="1">
      <alignment horizontal="center" vertical="center" wrapText="1"/>
    </xf>
    <xf numFmtId="176" fontId="4" fillId="0" borderId="23" xfId="1" applyNumberFormat="1" applyFont="1" applyBorder="1" applyAlignment="1">
      <alignment horizontal="center" vertical="center"/>
    </xf>
    <xf numFmtId="176" fontId="4" fillId="0" borderId="20" xfId="1" applyNumberFormat="1" applyFont="1" applyBorder="1" applyAlignment="1">
      <alignment horizontal="center" vertical="center"/>
    </xf>
    <xf numFmtId="176" fontId="9" fillId="0" borderId="21" xfId="1" applyNumberFormat="1" applyFont="1" applyBorder="1" applyAlignment="1">
      <alignment horizontal="right" vertical="center" wrapText="1"/>
    </xf>
    <xf numFmtId="176" fontId="17" fillId="2" borderId="22" xfId="1" applyNumberFormat="1" applyFont="1" applyFill="1" applyBorder="1" applyAlignment="1">
      <alignment horizontal="center" vertical="center" wrapText="1"/>
    </xf>
    <xf numFmtId="176" fontId="7" fillId="2" borderId="9" xfId="1" applyNumberFormat="1" applyFont="1" applyFill="1" applyBorder="1" applyAlignment="1">
      <alignment horizontal="center" vertical="center" wrapText="1"/>
    </xf>
    <xf numFmtId="176" fontId="4" fillId="0" borderId="9" xfId="1" applyNumberFormat="1" applyFont="1" applyFill="1" applyBorder="1" applyAlignment="1">
      <alignment horizontal="center" vertical="center"/>
    </xf>
    <xf numFmtId="177" fontId="9" fillId="0" borderId="24" xfId="0" applyNumberFormat="1" applyFont="1" applyFill="1" applyBorder="1" applyAlignment="1">
      <alignment horizontal="right" vertical="center" shrinkToFit="1"/>
    </xf>
    <xf numFmtId="176" fontId="4" fillId="2" borderId="22" xfId="1" applyNumberFormat="1" applyFont="1" applyFill="1" applyBorder="1" applyAlignment="1">
      <alignment horizontal="right" vertical="center" wrapText="1"/>
    </xf>
    <xf numFmtId="176" fontId="4" fillId="2" borderId="9" xfId="1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 shrinkToFit="1"/>
    </xf>
    <xf numFmtId="176" fontId="4" fillId="0" borderId="25" xfId="1" applyNumberFormat="1" applyFont="1" applyBorder="1" applyAlignment="1">
      <alignment horizontal="center" vertical="center"/>
    </xf>
    <xf numFmtId="176" fontId="4" fillId="0" borderId="26" xfId="1" applyNumberFormat="1" applyFont="1" applyBorder="1" applyAlignment="1">
      <alignment horizontal="center" vertical="center"/>
    </xf>
    <xf numFmtId="176" fontId="4" fillId="0" borderId="27" xfId="1" applyNumberFormat="1" applyFont="1" applyFill="1" applyBorder="1" applyAlignment="1">
      <alignment horizontal="center" vertical="center"/>
    </xf>
    <xf numFmtId="177" fontId="9" fillId="0" borderId="28" xfId="0" applyNumberFormat="1" applyFont="1" applyFill="1" applyBorder="1" applyAlignment="1">
      <alignment horizontal="right" vertical="center" shrinkToFit="1"/>
    </xf>
    <xf numFmtId="176" fontId="4" fillId="2" borderId="29" xfId="1" applyNumberFormat="1" applyFont="1" applyFill="1" applyBorder="1" applyAlignment="1">
      <alignment horizontal="right" vertical="center" wrapText="1"/>
    </xf>
    <xf numFmtId="176" fontId="4" fillId="2" borderId="27" xfId="1" applyNumberFormat="1" applyFont="1" applyFill="1" applyBorder="1" applyAlignment="1">
      <alignment horizontal="right" vertical="center" wrapText="1"/>
    </xf>
    <xf numFmtId="176" fontId="9" fillId="0" borderId="30" xfId="1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shrinkToFit="1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178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7" fontId="10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77" fontId="4" fillId="0" borderId="0" xfId="0" applyNumberFormat="1" applyFont="1" applyFill="1" applyAlignment="1">
      <alignment horizontal="center"/>
    </xf>
    <xf numFmtId="176" fontId="4" fillId="0" borderId="6" xfId="1" applyNumberFormat="1" applyFont="1" applyFill="1" applyBorder="1" applyAlignment="1">
      <alignment horizontal="right" vertical="center" wrapText="1"/>
    </xf>
    <xf numFmtId="3" fontId="19" fillId="0" borderId="6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right" vertical="center"/>
    </xf>
    <xf numFmtId="177" fontId="9" fillId="0" borderId="36" xfId="0" applyNumberFormat="1" applyFont="1" applyFill="1" applyBorder="1" applyAlignment="1">
      <alignment horizontal="right" vertical="center"/>
    </xf>
    <xf numFmtId="177" fontId="4" fillId="3" borderId="22" xfId="0" applyNumberFormat="1" applyFont="1" applyFill="1" applyBorder="1" applyAlignment="1">
      <alignment horizontal="right" vertical="center"/>
    </xf>
    <xf numFmtId="177" fontId="4" fillId="3" borderId="37" xfId="0" applyNumberFormat="1" applyFont="1" applyFill="1" applyBorder="1" applyAlignment="1">
      <alignment horizontal="right" vertical="center"/>
    </xf>
    <xf numFmtId="0" fontId="4" fillId="0" borderId="9" xfId="0" applyNumberFormat="1" applyFont="1" applyFill="1" applyBorder="1" applyAlignment="1">
      <alignment horizontal="right" vertical="center"/>
    </xf>
    <xf numFmtId="177" fontId="9" fillId="0" borderId="38" xfId="0" applyNumberFormat="1" applyFont="1" applyFill="1" applyBorder="1" applyAlignment="1">
      <alignment horizontal="right" vertical="center"/>
    </xf>
    <xf numFmtId="177" fontId="9" fillId="0" borderId="39" xfId="0" applyNumberFormat="1" applyFont="1" applyFill="1" applyBorder="1" applyAlignment="1">
      <alignment horizontal="right" vertical="center"/>
    </xf>
    <xf numFmtId="176" fontId="4" fillId="0" borderId="40" xfId="1" applyNumberFormat="1" applyFont="1" applyFill="1" applyBorder="1" applyAlignment="1">
      <alignment horizontal="right" vertical="center" wrapText="1"/>
    </xf>
    <xf numFmtId="3" fontId="4" fillId="0" borderId="40" xfId="0" applyNumberFormat="1" applyFont="1" applyFill="1" applyBorder="1" applyAlignment="1">
      <alignment horizontal="right" vertical="center"/>
    </xf>
    <xf numFmtId="3" fontId="19" fillId="0" borderId="40" xfId="0" applyNumberFormat="1" applyFont="1" applyFill="1" applyBorder="1" applyAlignment="1">
      <alignment horizontal="right" vertical="center"/>
    </xf>
    <xf numFmtId="176" fontId="4" fillId="0" borderId="40" xfId="1" applyNumberFormat="1" applyFont="1" applyFill="1" applyBorder="1" applyAlignment="1">
      <alignment horizontal="right" vertical="center"/>
    </xf>
    <xf numFmtId="3" fontId="4" fillId="0" borderId="41" xfId="0" applyNumberFormat="1" applyFont="1" applyFill="1" applyBorder="1" applyAlignment="1">
      <alignment horizontal="right" vertical="center"/>
    </xf>
    <xf numFmtId="176" fontId="4" fillId="0" borderId="11" xfId="1" applyNumberFormat="1" applyFont="1" applyFill="1" applyBorder="1" applyAlignment="1">
      <alignment horizontal="right" vertical="center" wrapText="1"/>
    </xf>
    <xf numFmtId="3" fontId="19" fillId="0" borderId="11" xfId="0" applyNumberFormat="1" applyFont="1" applyFill="1" applyBorder="1" applyAlignment="1">
      <alignment horizontal="right" vertical="center"/>
    </xf>
    <xf numFmtId="3" fontId="4" fillId="0" borderId="27" xfId="0" applyNumberFormat="1" applyFont="1" applyFill="1" applyBorder="1" applyAlignment="1">
      <alignment horizontal="right" vertical="center"/>
    </xf>
    <xf numFmtId="177" fontId="9" fillId="0" borderId="42" xfId="0" applyNumberFormat="1" applyFont="1" applyFill="1" applyBorder="1" applyAlignment="1">
      <alignment horizontal="right" vertical="center"/>
    </xf>
    <xf numFmtId="177" fontId="4" fillId="3" borderId="29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shrinkToFi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176" fontId="4" fillId="0" borderId="0" xfId="1" applyNumberFormat="1" applyFont="1" applyFill="1" applyAlignment="1">
      <alignment horizontal="center" wrapText="1"/>
    </xf>
    <xf numFmtId="0" fontId="4" fillId="0" borderId="0" xfId="0" applyNumberFormat="1" applyFont="1" applyFill="1" applyAlignment="1">
      <alignment horizontal="center"/>
    </xf>
    <xf numFmtId="177" fontId="9" fillId="0" borderId="33" xfId="0" applyNumberFormat="1" applyFont="1" applyFill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177" fontId="9" fillId="0" borderId="17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176" fontId="0" fillId="0" borderId="6" xfId="1" applyNumberFormat="1" applyFont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7" fontId="9" fillId="0" borderId="32" xfId="0" applyNumberFormat="1" applyFon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177" fontId="9" fillId="3" borderId="32" xfId="0" applyNumberFormat="1" applyFont="1" applyFill="1" applyBorder="1" applyAlignment="1">
      <alignment horizontal="center" vertical="center" wrapText="1"/>
    </xf>
    <xf numFmtId="177" fontId="9" fillId="3" borderId="3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0" fillId="0" borderId="0" xfId="0" applyFont="1" applyFill="1" applyAlignment="1">
      <alignment horizontal="left"/>
    </xf>
    <xf numFmtId="0" fontId="2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7" fontId="13" fillId="0" borderId="16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77" fontId="8" fillId="0" borderId="16" xfId="0" applyNumberFormat="1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177" fontId="8" fillId="0" borderId="20" xfId="0" applyNumberFormat="1" applyFont="1" applyFill="1" applyBorder="1" applyAlignment="1">
      <alignment horizontal="center" vertical="center" wrapText="1"/>
    </xf>
    <xf numFmtId="176" fontId="8" fillId="0" borderId="16" xfId="1" applyNumberFormat="1" applyFont="1" applyFill="1" applyBorder="1" applyAlignment="1">
      <alignment horizontal="center" vertical="center" wrapText="1"/>
    </xf>
    <xf numFmtId="176" fontId="8" fillId="0" borderId="20" xfId="1" applyNumberFormat="1" applyFont="1" applyFill="1" applyBorder="1" applyAlignment="1">
      <alignment horizontal="center" vertical="center" wrapText="1"/>
    </xf>
    <xf numFmtId="0" fontId="9" fillId="0" borderId="17" xfId="0" applyNumberFormat="1" applyFont="1" applyFill="1" applyBorder="1" applyAlignment="1">
      <alignment horizontal="center" vertical="center" wrapText="1"/>
    </xf>
    <xf numFmtId="177" fontId="10" fillId="2" borderId="18" xfId="0" applyNumberFormat="1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10F85-905B-4D64-9E57-36BAD298491D}">
  <sheetPr>
    <tabColor theme="5"/>
  </sheetPr>
  <dimension ref="A1:M43"/>
  <sheetViews>
    <sheetView tabSelected="1" zoomScaleNormal="100" zoomScaleSheetLayoutView="100" workbookViewId="0">
      <selection activeCell="H39" sqref="H39"/>
    </sheetView>
  </sheetViews>
  <sheetFormatPr defaultColWidth="8.75" defaultRowHeight="16.5"/>
  <cols>
    <col min="1" max="1" width="13.125" style="98" customWidth="1"/>
    <col min="2" max="2" width="8.625" style="99" customWidth="1"/>
    <col min="3" max="3" width="8.625" style="100" customWidth="1"/>
    <col min="4" max="4" width="9.375" style="99" customWidth="1"/>
    <col min="5" max="5" width="9.625" style="101" customWidth="1"/>
    <col min="6" max="7" width="9.625" style="102" customWidth="1"/>
    <col min="8" max="8" width="9.375" style="100" customWidth="1"/>
    <col min="9" max="9" width="9.5" style="100" customWidth="1"/>
    <col min="10" max="10" width="9.875" style="100" customWidth="1"/>
    <col min="11" max="11" width="12.5" style="78" bestFit="1" customWidth="1"/>
    <col min="12" max="16384" width="8.75" style="11"/>
  </cols>
  <sheetData>
    <row r="1" spans="1:11" s="1" customFormat="1" ht="30" customHeight="1" thickBot="1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55.15" customHeight="1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5" t="s">
        <v>8</v>
      </c>
      <c r="I2" s="5" t="s">
        <v>9</v>
      </c>
      <c r="J2" s="9" t="s">
        <v>10</v>
      </c>
      <c r="K2" s="10" t="s">
        <v>11</v>
      </c>
    </row>
    <row r="3" spans="1:11" ht="25.15" customHeight="1">
      <c r="A3" s="12" t="s">
        <v>12</v>
      </c>
      <c r="B3" s="13">
        <v>80</v>
      </c>
      <c r="C3" s="14"/>
      <c r="D3" s="15"/>
      <c r="E3" s="16">
        <v>2250</v>
      </c>
      <c r="F3" s="17">
        <v>1720</v>
      </c>
      <c r="G3" s="18"/>
      <c r="H3" s="19"/>
      <c r="I3" s="19"/>
      <c r="J3" s="20"/>
      <c r="K3" s="21">
        <f t="shared" ref="K3:K15" si="0">SUM(B3:J3)</f>
        <v>4050</v>
      </c>
    </row>
    <row r="4" spans="1:11" ht="25.15" customHeight="1">
      <c r="A4" s="12" t="s">
        <v>13</v>
      </c>
      <c r="B4" s="13">
        <v>80</v>
      </c>
      <c r="C4" s="14"/>
      <c r="D4" s="15"/>
      <c r="E4" s="16">
        <v>2250</v>
      </c>
      <c r="F4" s="17">
        <v>1720</v>
      </c>
      <c r="G4" s="17">
        <v>3820</v>
      </c>
      <c r="H4" s="19"/>
      <c r="I4" s="17">
        <v>254</v>
      </c>
      <c r="J4" s="22">
        <v>3138</v>
      </c>
      <c r="K4" s="21">
        <f t="shared" si="0"/>
        <v>11262</v>
      </c>
    </row>
    <row r="5" spans="1:11" ht="25.15" customHeight="1">
      <c r="A5" s="23" t="s">
        <v>14</v>
      </c>
      <c r="B5" s="13">
        <v>80</v>
      </c>
      <c r="C5" s="14"/>
      <c r="D5" s="15"/>
      <c r="E5" s="16">
        <v>2250</v>
      </c>
      <c r="F5" s="17">
        <v>1720</v>
      </c>
      <c r="G5" s="17">
        <v>4500</v>
      </c>
      <c r="H5" s="19"/>
      <c r="I5" s="17">
        <v>254</v>
      </c>
      <c r="J5" s="22">
        <v>3138</v>
      </c>
      <c r="K5" s="21">
        <f t="shared" si="0"/>
        <v>11942</v>
      </c>
    </row>
    <row r="6" spans="1:11" ht="25.15" customHeight="1">
      <c r="A6" s="12" t="s">
        <v>15</v>
      </c>
      <c r="B6" s="13">
        <v>80</v>
      </c>
      <c r="C6" s="14"/>
      <c r="D6" s="15"/>
      <c r="E6" s="16">
        <v>2250</v>
      </c>
      <c r="F6" s="17">
        <v>1720</v>
      </c>
      <c r="G6" s="17"/>
      <c r="H6" s="17">
        <v>2916</v>
      </c>
      <c r="I6" s="17"/>
      <c r="J6" s="20"/>
      <c r="K6" s="21">
        <f t="shared" si="0"/>
        <v>6966</v>
      </c>
    </row>
    <row r="7" spans="1:11" ht="25.15" customHeight="1">
      <c r="A7" s="23" t="s">
        <v>16</v>
      </c>
      <c r="B7" s="13">
        <v>80</v>
      </c>
      <c r="C7" s="14"/>
      <c r="D7" s="15"/>
      <c r="E7" s="16">
        <v>2250</v>
      </c>
      <c r="F7" s="17">
        <v>1720</v>
      </c>
      <c r="G7" s="17"/>
      <c r="H7" s="24">
        <v>2916</v>
      </c>
      <c r="I7" s="17"/>
      <c r="J7" s="20"/>
      <c r="K7" s="21">
        <f t="shared" si="0"/>
        <v>6966</v>
      </c>
    </row>
    <row r="8" spans="1:11" ht="25.15" customHeight="1">
      <c r="A8" s="12" t="s">
        <v>17</v>
      </c>
      <c r="B8" s="13">
        <v>80</v>
      </c>
      <c r="C8" s="14"/>
      <c r="D8" s="15"/>
      <c r="E8" s="16">
        <v>2250</v>
      </c>
      <c r="F8" s="17">
        <v>1720</v>
      </c>
      <c r="G8" s="17">
        <v>530</v>
      </c>
      <c r="H8" s="24"/>
      <c r="I8" s="17"/>
      <c r="J8" s="20"/>
      <c r="K8" s="21">
        <f t="shared" si="0"/>
        <v>4580</v>
      </c>
    </row>
    <row r="9" spans="1:11" ht="25.15" customHeight="1">
      <c r="A9" s="12" t="s">
        <v>18</v>
      </c>
      <c r="B9" s="13">
        <v>80</v>
      </c>
      <c r="C9" s="14"/>
      <c r="D9" s="15"/>
      <c r="E9" s="16">
        <v>2250</v>
      </c>
      <c r="F9" s="17">
        <v>1720</v>
      </c>
      <c r="G9" s="17"/>
      <c r="H9" s="17">
        <v>1620</v>
      </c>
      <c r="I9" s="17">
        <v>1361</v>
      </c>
      <c r="J9" s="20">
        <v>627</v>
      </c>
      <c r="K9" s="21">
        <f t="shared" si="0"/>
        <v>7658</v>
      </c>
    </row>
    <row r="10" spans="1:11" ht="25.15" customHeight="1">
      <c r="A10" s="23" t="s">
        <v>19</v>
      </c>
      <c r="B10" s="13">
        <v>80</v>
      </c>
      <c r="C10" s="14"/>
      <c r="D10" s="15"/>
      <c r="E10" s="16">
        <v>2250</v>
      </c>
      <c r="F10" s="17">
        <v>1720</v>
      </c>
      <c r="G10" s="17"/>
      <c r="H10" s="17">
        <v>1620</v>
      </c>
      <c r="I10" s="17">
        <v>1361</v>
      </c>
      <c r="J10" s="20">
        <v>627</v>
      </c>
      <c r="K10" s="21">
        <f t="shared" si="0"/>
        <v>7658</v>
      </c>
    </row>
    <row r="11" spans="1:11" ht="25.15" customHeight="1">
      <c r="A11" s="12" t="s">
        <v>20</v>
      </c>
      <c r="B11" s="13">
        <v>80</v>
      </c>
      <c r="C11" s="14"/>
      <c r="D11" s="15"/>
      <c r="E11" s="16">
        <v>2250</v>
      </c>
      <c r="F11" s="17">
        <v>1720</v>
      </c>
      <c r="G11" s="17"/>
      <c r="H11" s="17"/>
      <c r="I11" s="17">
        <v>394</v>
      </c>
      <c r="J11" s="20">
        <v>2408</v>
      </c>
      <c r="K11" s="21">
        <f t="shared" si="0"/>
        <v>6852</v>
      </c>
    </row>
    <row r="12" spans="1:11" ht="25.15" customHeight="1">
      <c r="A12" s="23" t="s">
        <v>21</v>
      </c>
      <c r="B12" s="13">
        <v>80</v>
      </c>
      <c r="C12" s="14"/>
      <c r="D12" s="15"/>
      <c r="E12" s="16">
        <v>2250</v>
      </c>
      <c r="F12" s="17">
        <v>1720</v>
      </c>
      <c r="G12" s="17"/>
      <c r="H12" s="17"/>
      <c r="I12" s="17">
        <v>394</v>
      </c>
      <c r="J12" s="20">
        <v>2408</v>
      </c>
      <c r="K12" s="21">
        <f t="shared" si="0"/>
        <v>6852</v>
      </c>
    </row>
    <row r="13" spans="1:11" ht="25.15" customHeight="1">
      <c r="A13" s="12" t="s">
        <v>22</v>
      </c>
      <c r="B13" s="13">
        <v>80</v>
      </c>
      <c r="C13" s="14"/>
      <c r="D13" s="15"/>
      <c r="E13" s="16">
        <v>2250</v>
      </c>
      <c r="F13" s="17">
        <v>1720</v>
      </c>
      <c r="G13" s="17"/>
      <c r="H13" s="17"/>
      <c r="I13" s="17">
        <v>3564</v>
      </c>
      <c r="J13" s="20">
        <v>2916</v>
      </c>
      <c r="K13" s="21">
        <f t="shared" si="0"/>
        <v>10530</v>
      </c>
    </row>
    <row r="14" spans="1:11" ht="25.15" customHeight="1">
      <c r="A14" s="23" t="s">
        <v>23</v>
      </c>
      <c r="B14" s="13">
        <v>80</v>
      </c>
      <c r="C14" s="14"/>
      <c r="D14" s="15"/>
      <c r="E14" s="16">
        <v>2250</v>
      </c>
      <c r="F14" s="17">
        <v>1720</v>
      </c>
      <c r="G14" s="17"/>
      <c r="H14" s="17"/>
      <c r="I14" s="17">
        <v>3564</v>
      </c>
      <c r="J14" s="20">
        <v>2916</v>
      </c>
      <c r="K14" s="21">
        <f t="shared" si="0"/>
        <v>10530</v>
      </c>
    </row>
    <row r="15" spans="1:11" ht="25.15" customHeight="1" thickBot="1">
      <c r="A15" s="25" t="s">
        <v>24</v>
      </c>
      <c r="B15" s="26">
        <v>80</v>
      </c>
      <c r="C15" s="27"/>
      <c r="D15" s="28"/>
      <c r="E15" s="29">
        <v>2250</v>
      </c>
      <c r="F15" s="30">
        <v>1720</v>
      </c>
      <c r="G15" s="30"/>
      <c r="H15" s="30"/>
      <c r="I15" s="30">
        <v>2155</v>
      </c>
      <c r="J15" s="31"/>
      <c r="K15" s="32">
        <f t="shared" si="0"/>
        <v>6205</v>
      </c>
    </row>
    <row r="16" spans="1:11" ht="12" customHeight="1">
      <c r="A16" s="33"/>
      <c r="B16" s="34"/>
      <c r="C16" s="35"/>
      <c r="D16" s="36"/>
      <c r="E16" s="37"/>
      <c r="F16" s="38"/>
      <c r="G16" s="38"/>
      <c r="H16" s="38"/>
      <c r="I16" s="38"/>
      <c r="J16" s="39"/>
      <c r="K16" s="40"/>
    </row>
    <row r="17" spans="1:13" ht="6.6" customHeight="1">
      <c r="A17" s="126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41"/>
    </row>
    <row r="18" spans="1:13" s="43" customFormat="1" ht="30" customHeight="1" thickBot="1">
      <c r="A18" s="128" t="s">
        <v>25</v>
      </c>
      <c r="B18" s="128"/>
      <c r="C18" s="128"/>
      <c r="D18" s="128"/>
      <c r="E18" s="128"/>
      <c r="F18" s="128"/>
      <c r="G18" s="128"/>
      <c r="H18" s="128"/>
      <c r="I18" s="128"/>
      <c r="J18" s="128"/>
      <c r="K18" s="42"/>
    </row>
    <row r="19" spans="1:13" ht="27.4" customHeight="1">
      <c r="A19" s="129" t="s">
        <v>1</v>
      </c>
      <c r="B19" s="131" t="s">
        <v>26</v>
      </c>
      <c r="C19" s="133" t="s">
        <v>27</v>
      </c>
      <c r="D19" s="133" t="s">
        <v>7</v>
      </c>
      <c r="E19" s="136" t="s">
        <v>28</v>
      </c>
      <c r="F19" s="138" t="s">
        <v>29</v>
      </c>
      <c r="G19" s="139" t="s">
        <v>30</v>
      </c>
      <c r="H19" s="140"/>
      <c r="I19" s="141"/>
      <c r="J19" s="105" t="s">
        <v>31</v>
      </c>
      <c r="K19" s="44"/>
      <c r="L19" s="44"/>
    </row>
    <row r="20" spans="1:13" ht="27.4" customHeight="1">
      <c r="A20" s="130"/>
      <c r="B20" s="132"/>
      <c r="C20" s="134"/>
      <c r="D20" s="135"/>
      <c r="E20" s="137"/>
      <c r="F20" s="106"/>
      <c r="G20" s="45" t="s">
        <v>32</v>
      </c>
      <c r="H20" s="46" t="s">
        <v>9</v>
      </c>
      <c r="I20" s="46" t="s">
        <v>10</v>
      </c>
      <c r="J20" s="106"/>
      <c r="K20" s="44"/>
      <c r="L20" s="44"/>
    </row>
    <row r="21" spans="1:13" ht="25.15" customHeight="1">
      <c r="A21" s="12" t="s">
        <v>33</v>
      </c>
      <c r="B21" s="47">
        <v>2250</v>
      </c>
      <c r="C21" s="48">
        <v>1720</v>
      </c>
      <c r="D21" s="47"/>
      <c r="E21" s="47">
        <v>0</v>
      </c>
      <c r="F21" s="49">
        <f t="shared" ref="F21:F29" si="1">SUM(B21:E21)</f>
        <v>3970</v>
      </c>
      <c r="G21" s="50"/>
      <c r="H21" s="51"/>
      <c r="I21" s="51"/>
      <c r="J21" s="49">
        <f t="shared" ref="J21:J29" si="2">SUM(F21:I21)</f>
        <v>3970</v>
      </c>
      <c r="K21" s="44"/>
      <c r="L21" s="44"/>
    </row>
    <row r="22" spans="1:13" ht="25.15" customHeight="1">
      <c r="A22" s="12" t="s">
        <v>34</v>
      </c>
      <c r="B22" s="47">
        <v>2250</v>
      </c>
      <c r="C22" s="48">
        <v>1720</v>
      </c>
      <c r="D22" s="52">
        <v>7555</v>
      </c>
      <c r="E22" s="52">
        <v>140</v>
      </c>
      <c r="F22" s="53">
        <f t="shared" si="1"/>
        <v>11665</v>
      </c>
      <c r="G22" s="54"/>
      <c r="H22" s="55">
        <v>254</v>
      </c>
      <c r="I22" s="55">
        <v>3138</v>
      </c>
      <c r="J22" s="49">
        <f t="shared" si="2"/>
        <v>15057</v>
      </c>
      <c r="K22" s="44"/>
      <c r="L22" s="44"/>
    </row>
    <row r="23" spans="1:13" ht="25.15" customHeight="1">
      <c r="A23" s="12" t="s">
        <v>35</v>
      </c>
      <c r="B23" s="47">
        <v>2250</v>
      </c>
      <c r="C23" s="48">
        <v>1720</v>
      </c>
      <c r="D23" s="52">
        <v>7758</v>
      </c>
      <c r="E23" s="52">
        <v>140</v>
      </c>
      <c r="F23" s="53">
        <f t="shared" si="1"/>
        <v>11868</v>
      </c>
      <c r="G23" s="54"/>
      <c r="H23" s="55">
        <v>254</v>
      </c>
      <c r="I23" s="55">
        <v>3138</v>
      </c>
      <c r="J23" s="49">
        <f t="shared" si="2"/>
        <v>15260</v>
      </c>
      <c r="K23" s="44"/>
      <c r="L23" s="44"/>
    </row>
    <row r="24" spans="1:13" ht="25.15" customHeight="1">
      <c r="A24" s="12" t="s">
        <v>36</v>
      </c>
      <c r="B24" s="47">
        <v>2250</v>
      </c>
      <c r="C24" s="48">
        <v>1720</v>
      </c>
      <c r="D24" s="52"/>
      <c r="E24" s="52">
        <v>140</v>
      </c>
      <c r="F24" s="53">
        <f t="shared" si="1"/>
        <v>4110</v>
      </c>
      <c r="G24" s="54">
        <v>2916</v>
      </c>
      <c r="H24" s="55"/>
      <c r="I24" s="55"/>
      <c r="J24" s="49">
        <f t="shared" si="2"/>
        <v>7026</v>
      </c>
      <c r="K24" s="44"/>
      <c r="L24" s="44"/>
    </row>
    <row r="25" spans="1:13" ht="25.15" customHeight="1">
      <c r="A25" s="12" t="s">
        <v>37</v>
      </c>
      <c r="B25" s="47">
        <v>2250</v>
      </c>
      <c r="C25" s="48">
        <v>1720</v>
      </c>
      <c r="D25" s="52">
        <v>530</v>
      </c>
      <c r="E25" s="52">
        <v>160</v>
      </c>
      <c r="F25" s="53">
        <f t="shared" si="1"/>
        <v>4660</v>
      </c>
      <c r="G25" s="54"/>
      <c r="H25" s="55"/>
      <c r="I25" s="55"/>
      <c r="J25" s="49">
        <f t="shared" si="2"/>
        <v>4660</v>
      </c>
      <c r="K25" s="44"/>
      <c r="L25" s="44"/>
    </row>
    <row r="26" spans="1:13" ht="25.15" customHeight="1">
      <c r="A26" s="12" t="s">
        <v>38</v>
      </c>
      <c r="B26" s="47">
        <v>2250</v>
      </c>
      <c r="C26" s="48">
        <v>1720</v>
      </c>
      <c r="D26" s="52"/>
      <c r="E26" s="52">
        <v>140</v>
      </c>
      <c r="F26" s="53">
        <f t="shared" si="1"/>
        <v>4110</v>
      </c>
      <c r="G26" s="54">
        <v>1620</v>
      </c>
      <c r="H26" s="55">
        <v>1361</v>
      </c>
      <c r="I26" s="55">
        <v>627</v>
      </c>
      <c r="J26" s="49">
        <f t="shared" si="2"/>
        <v>7718</v>
      </c>
      <c r="K26" s="44"/>
      <c r="L26" s="44"/>
    </row>
    <row r="27" spans="1:13" ht="25.15" customHeight="1">
      <c r="A27" s="12" t="s">
        <v>39</v>
      </c>
      <c r="B27" s="47">
        <v>2250</v>
      </c>
      <c r="C27" s="48">
        <v>1720</v>
      </c>
      <c r="D27" s="52"/>
      <c r="E27" s="52">
        <v>140</v>
      </c>
      <c r="F27" s="53">
        <f t="shared" si="1"/>
        <v>4110</v>
      </c>
      <c r="G27" s="54"/>
      <c r="H27" s="55">
        <v>394</v>
      </c>
      <c r="I27" s="55">
        <v>2408</v>
      </c>
      <c r="J27" s="49">
        <f t="shared" si="2"/>
        <v>6912</v>
      </c>
      <c r="K27" s="44"/>
      <c r="L27" s="44"/>
    </row>
    <row r="28" spans="1:13" ht="25.15" customHeight="1">
      <c r="A28" s="12" t="s">
        <v>40</v>
      </c>
      <c r="B28" s="47">
        <v>2250</v>
      </c>
      <c r="C28" s="48">
        <v>1720</v>
      </c>
      <c r="D28" s="52"/>
      <c r="E28" s="52">
        <v>140</v>
      </c>
      <c r="F28" s="53">
        <f t="shared" si="1"/>
        <v>4110</v>
      </c>
      <c r="G28" s="54"/>
      <c r="H28" s="55">
        <v>3564</v>
      </c>
      <c r="I28" s="55">
        <v>2916</v>
      </c>
      <c r="J28" s="49">
        <f t="shared" si="2"/>
        <v>10590</v>
      </c>
      <c r="K28" s="44"/>
      <c r="L28" s="44"/>
    </row>
    <row r="29" spans="1:13" ht="25.15" customHeight="1" thickBot="1">
      <c r="A29" s="56" t="s">
        <v>41</v>
      </c>
      <c r="B29" s="57">
        <v>2250</v>
      </c>
      <c r="C29" s="58">
        <v>1720</v>
      </c>
      <c r="D29" s="59"/>
      <c r="E29" s="59">
        <v>140</v>
      </c>
      <c r="F29" s="60">
        <f t="shared" si="1"/>
        <v>4110</v>
      </c>
      <c r="G29" s="61"/>
      <c r="H29" s="62">
        <v>2155</v>
      </c>
      <c r="I29" s="62"/>
      <c r="J29" s="63">
        <f t="shared" si="2"/>
        <v>6265</v>
      </c>
      <c r="K29" s="44"/>
      <c r="L29" s="44"/>
    </row>
    <row r="30" spans="1:13" ht="15.6" customHeight="1">
      <c r="A30" s="64"/>
      <c r="B30" s="65"/>
      <c r="C30" s="66"/>
      <c r="D30" s="67"/>
      <c r="E30" s="68"/>
      <c r="F30" s="69"/>
      <c r="G30" s="70"/>
      <c r="H30" s="71"/>
      <c r="I30" s="72"/>
      <c r="J30" s="72"/>
      <c r="K30" s="44"/>
      <c r="L30" s="73"/>
    </row>
    <row r="31" spans="1:13" s="1" customFormat="1" ht="30" customHeight="1" thickBot="1">
      <c r="A31" s="107" t="s">
        <v>42</v>
      </c>
      <c r="B31" s="107"/>
      <c r="C31" s="107"/>
      <c r="D31" s="107"/>
      <c r="E31" s="107"/>
      <c r="F31" s="107"/>
      <c r="G31" s="107"/>
      <c r="H31" s="107"/>
      <c r="I31" s="107"/>
      <c r="J31" s="74"/>
      <c r="K31" s="74"/>
      <c r="L31" s="75"/>
    </row>
    <row r="32" spans="1:13" ht="27.4" customHeight="1">
      <c r="A32" s="108" t="s">
        <v>1</v>
      </c>
      <c r="B32" s="110" t="s">
        <v>26</v>
      </c>
      <c r="C32" s="112" t="s">
        <v>27</v>
      </c>
      <c r="D32" s="114" t="s">
        <v>7</v>
      </c>
      <c r="E32" s="116" t="s">
        <v>43</v>
      </c>
      <c r="F32" s="118" t="s">
        <v>44</v>
      </c>
      <c r="G32" s="120" t="s">
        <v>45</v>
      </c>
      <c r="H32" s="122" t="s">
        <v>46</v>
      </c>
      <c r="I32" s="103" t="s">
        <v>47</v>
      </c>
      <c r="J32" s="76"/>
      <c r="K32" s="77"/>
      <c r="L32" s="78"/>
      <c r="M32" s="73"/>
    </row>
    <row r="33" spans="1:13" ht="27.4" customHeight="1">
      <c r="A33" s="109"/>
      <c r="B33" s="111"/>
      <c r="C33" s="113"/>
      <c r="D33" s="115"/>
      <c r="E33" s="117"/>
      <c r="F33" s="119"/>
      <c r="G33" s="121"/>
      <c r="H33" s="123"/>
      <c r="I33" s="104"/>
      <c r="J33" s="44"/>
      <c r="K33" s="44"/>
      <c r="L33" s="78"/>
      <c r="M33" s="73"/>
    </row>
    <row r="34" spans="1:13" ht="25.15" customHeight="1">
      <c r="A34" s="12" t="s">
        <v>48</v>
      </c>
      <c r="B34" s="79">
        <v>2250</v>
      </c>
      <c r="C34" s="15">
        <v>1720</v>
      </c>
      <c r="D34" s="80"/>
      <c r="E34" s="16">
        <v>1074</v>
      </c>
      <c r="F34" s="81"/>
      <c r="G34" s="82">
        <f t="shared" ref="G34:G43" si="3">SUM(B34:F34)</f>
        <v>5044</v>
      </c>
      <c r="H34" s="83"/>
      <c r="I34" s="21">
        <f t="shared" ref="I34:I43" si="4">G34+H34</f>
        <v>5044</v>
      </c>
      <c r="J34" s="36"/>
      <c r="K34" s="36"/>
      <c r="L34" s="78"/>
      <c r="M34" s="78"/>
    </row>
    <row r="35" spans="1:13" ht="25.15" customHeight="1">
      <c r="A35" s="12" t="s">
        <v>49</v>
      </c>
      <c r="B35" s="79">
        <v>2250</v>
      </c>
      <c r="C35" s="15">
        <v>1720</v>
      </c>
      <c r="D35" s="15">
        <v>5720</v>
      </c>
      <c r="E35" s="16">
        <v>720</v>
      </c>
      <c r="F35" s="81"/>
      <c r="G35" s="82">
        <f t="shared" si="3"/>
        <v>10410</v>
      </c>
      <c r="H35" s="83"/>
      <c r="I35" s="21">
        <f t="shared" si="4"/>
        <v>10410</v>
      </c>
      <c r="J35" s="36"/>
      <c r="K35" s="36"/>
      <c r="L35" s="78"/>
      <c r="M35" s="78"/>
    </row>
    <row r="36" spans="1:13" ht="25.15" customHeight="1">
      <c r="A36" s="12" t="s">
        <v>50</v>
      </c>
      <c r="B36" s="79">
        <v>2250</v>
      </c>
      <c r="C36" s="15">
        <v>1720</v>
      </c>
      <c r="D36" s="15">
        <v>5130</v>
      </c>
      <c r="E36" s="16">
        <v>720</v>
      </c>
      <c r="F36" s="81"/>
      <c r="G36" s="82">
        <f t="shared" si="3"/>
        <v>9820</v>
      </c>
      <c r="H36" s="84"/>
      <c r="I36" s="21">
        <f t="shared" si="4"/>
        <v>9820</v>
      </c>
      <c r="J36" s="36"/>
      <c r="K36" s="36"/>
      <c r="L36" s="78"/>
      <c r="M36" s="78"/>
    </row>
    <row r="37" spans="1:13" ht="25.15" customHeight="1">
      <c r="A37" s="12" t="s">
        <v>51</v>
      </c>
      <c r="B37" s="79">
        <v>2250</v>
      </c>
      <c r="C37" s="15">
        <v>1720</v>
      </c>
      <c r="D37" s="15"/>
      <c r="E37" s="16">
        <v>930</v>
      </c>
      <c r="F37" s="85"/>
      <c r="G37" s="86">
        <f t="shared" si="3"/>
        <v>4900</v>
      </c>
      <c r="H37" s="84"/>
      <c r="I37" s="87">
        <f t="shared" si="4"/>
        <v>4900</v>
      </c>
      <c r="J37" s="36"/>
      <c r="K37" s="36"/>
      <c r="L37" s="78"/>
      <c r="M37" s="78"/>
    </row>
    <row r="38" spans="1:13" ht="25.15" customHeight="1">
      <c r="A38" s="12" t="s">
        <v>52</v>
      </c>
      <c r="B38" s="79">
        <v>2250</v>
      </c>
      <c r="C38" s="15">
        <v>1720</v>
      </c>
      <c r="D38" s="15">
        <v>2370</v>
      </c>
      <c r="E38" s="16">
        <v>720</v>
      </c>
      <c r="F38" s="81"/>
      <c r="G38" s="82">
        <f t="shared" si="3"/>
        <v>7060</v>
      </c>
      <c r="H38" s="83"/>
      <c r="I38" s="21">
        <f t="shared" si="4"/>
        <v>7060</v>
      </c>
      <c r="J38" s="36"/>
      <c r="K38" s="36"/>
      <c r="L38" s="78"/>
      <c r="M38" s="78"/>
    </row>
    <row r="39" spans="1:13" ht="25.15" customHeight="1">
      <c r="A39" s="12" t="s">
        <v>53</v>
      </c>
      <c r="B39" s="79">
        <v>2250</v>
      </c>
      <c r="C39" s="15">
        <v>1720</v>
      </c>
      <c r="D39" s="15"/>
      <c r="E39" s="16">
        <v>720</v>
      </c>
      <c r="F39" s="81"/>
      <c r="G39" s="82">
        <f t="shared" si="3"/>
        <v>4690</v>
      </c>
      <c r="H39" s="83"/>
      <c r="I39" s="21">
        <f t="shared" si="4"/>
        <v>4690</v>
      </c>
      <c r="J39" s="36"/>
      <c r="K39" s="36"/>
      <c r="L39" s="78"/>
      <c r="M39" s="78"/>
    </row>
    <row r="40" spans="1:13" ht="25.15" customHeight="1">
      <c r="A40" s="12" t="s">
        <v>54</v>
      </c>
      <c r="B40" s="79">
        <v>2250</v>
      </c>
      <c r="C40" s="15">
        <v>1720</v>
      </c>
      <c r="D40" s="80"/>
      <c r="E40" s="16">
        <v>720</v>
      </c>
      <c r="F40" s="81"/>
      <c r="G40" s="82">
        <f t="shared" si="3"/>
        <v>4690</v>
      </c>
      <c r="H40" s="83"/>
      <c r="I40" s="21">
        <f t="shared" si="4"/>
        <v>4690</v>
      </c>
      <c r="J40" s="36"/>
      <c r="K40" s="36"/>
      <c r="L40" s="78"/>
      <c r="M40" s="78"/>
    </row>
    <row r="41" spans="1:13" ht="25.15" customHeight="1">
      <c r="A41" s="12" t="s">
        <v>55</v>
      </c>
      <c r="B41" s="79">
        <v>2250</v>
      </c>
      <c r="C41" s="15">
        <v>1720</v>
      </c>
      <c r="D41" s="80"/>
      <c r="E41" s="16">
        <v>720</v>
      </c>
      <c r="F41" s="81"/>
      <c r="G41" s="82">
        <f t="shared" si="3"/>
        <v>4690</v>
      </c>
      <c r="H41" s="83"/>
      <c r="I41" s="21">
        <f t="shared" si="4"/>
        <v>4690</v>
      </c>
      <c r="J41" s="36"/>
      <c r="K41" s="36"/>
      <c r="L41" s="78"/>
      <c r="M41" s="78"/>
    </row>
    <row r="42" spans="1:13" ht="25.15" customHeight="1">
      <c r="A42" s="12" t="s">
        <v>56</v>
      </c>
      <c r="B42" s="88">
        <v>2250</v>
      </c>
      <c r="C42" s="89">
        <v>1720</v>
      </c>
      <c r="D42" s="90"/>
      <c r="E42" s="91">
        <v>720</v>
      </c>
      <c r="F42" s="92"/>
      <c r="G42" s="86">
        <f t="shared" si="3"/>
        <v>4690</v>
      </c>
      <c r="H42" s="84"/>
      <c r="I42" s="87">
        <f t="shared" si="4"/>
        <v>4690</v>
      </c>
      <c r="J42" s="36"/>
      <c r="K42" s="36"/>
      <c r="L42" s="78"/>
      <c r="M42" s="78"/>
    </row>
    <row r="43" spans="1:13" ht="25.15" customHeight="1" thickBot="1">
      <c r="A43" s="56" t="s">
        <v>57</v>
      </c>
      <c r="B43" s="93">
        <v>2250</v>
      </c>
      <c r="C43" s="28">
        <v>1720</v>
      </c>
      <c r="D43" s="94"/>
      <c r="E43" s="29">
        <v>720</v>
      </c>
      <c r="F43" s="95"/>
      <c r="G43" s="96">
        <f t="shared" si="3"/>
        <v>4690</v>
      </c>
      <c r="H43" s="97"/>
      <c r="I43" s="32">
        <f t="shared" si="4"/>
        <v>4690</v>
      </c>
      <c r="J43" s="36"/>
      <c r="K43" s="36"/>
      <c r="L43" s="78"/>
      <c r="M43" s="73"/>
    </row>
  </sheetData>
  <sheetProtection algorithmName="SHA-512" hashValue="PCv5ktGVElhRO+s6WvCmJfsgqE0YDVPZNG4igmcQctksqdS62eAqengPJuH+F7/QNAnhak/hiuPeUNYBGoTRog==" saltValue="NIyabhsm6nPOWV6gmzgCKw==" spinCount="100000" sheet="1" objects="1" scenarios="1"/>
  <mergeCells count="21">
    <mergeCell ref="A1:K1"/>
    <mergeCell ref="A17:K17"/>
    <mergeCell ref="A18:J18"/>
    <mergeCell ref="A19:A20"/>
    <mergeCell ref="B19:B20"/>
    <mergeCell ref="C19:C20"/>
    <mergeCell ref="D19:D20"/>
    <mergeCell ref="E19:E20"/>
    <mergeCell ref="F19:F20"/>
    <mergeCell ref="G19:I19"/>
    <mergeCell ref="I32:I33"/>
    <mergeCell ref="J19:J20"/>
    <mergeCell ref="A31:I31"/>
    <mergeCell ref="A32:A33"/>
    <mergeCell ref="B32:B33"/>
    <mergeCell ref="C32:C33"/>
    <mergeCell ref="D32:D33"/>
    <mergeCell ref="E32:E33"/>
    <mergeCell ref="F32:F33"/>
    <mergeCell ref="G32:G33"/>
    <mergeCell ref="H32:H33"/>
  </mergeCells>
  <phoneticPr fontId="3" type="noConversion"/>
  <printOptions horizontalCentered="1"/>
  <pageMargins left="0.31496062992125984" right="0.31496062992125984" top="0.59055118110236227" bottom="0.59055118110236227" header="0.51181102362204722" footer="0.27559055118110237"/>
  <pageSetup paperSize="9" scale="69" orientation="portrait" r:id="rId1"/>
  <headerFooter alignWithMargins="0">
    <oddHeader>&amp;R&amp;D</oddHeader>
    <oddFooter>&amp;L&amp;D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114代收代辦費</vt:lpstr>
      <vt:lpstr>'114代收代辦費'!Print_Area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房佳樺</dc:creator>
  <cp:lastModifiedBy>房佳樺</cp:lastModifiedBy>
  <dcterms:created xsi:type="dcterms:W3CDTF">2025-08-01T10:55:27Z</dcterms:created>
  <dcterms:modified xsi:type="dcterms:W3CDTF">2025-08-03T08:36:48Z</dcterms:modified>
</cp:coreProperties>
</file>