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p032\Desktop\"/>
    </mc:Choice>
  </mc:AlternateContent>
  <xr:revisionPtr revIDLastSave="0" documentId="8_{E9E6AC24-5D15-4247-BFC0-19079A2E47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13代收代辦費" sheetId="10" r:id="rId1"/>
  </sheets>
  <definedNames>
    <definedName name="_xlnm.Print_Area" localSheetId="0">'113代收代辦費'!$A$1:$O$43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0" l="1"/>
  <c r="O5" i="10"/>
  <c r="O6" i="10"/>
  <c r="O7" i="10"/>
  <c r="O8" i="10"/>
  <c r="O9" i="10"/>
  <c r="O10" i="10"/>
  <c r="O11" i="10"/>
  <c r="O12" i="10"/>
  <c r="O13" i="10"/>
  <c r="O14" i="10"/>
  <c r="O15" i="10"/>
  <c r="O16" i="10"/>
  <c r="O3" i="10"/>
  <c r="G24" i="10" l="1"/>
  <c r="K24" i="10" s="1"/>
  <c r="G25" i="10"/>
  <c r="K25" i="10" s="1"/>
  <c r="G26" i="10"/>
  <c r="K26" i="10" s="1"/>
  <c r="G27" i="10"/>
  <c r="K27" i="10" s="1"/>
  <c r="G28" i="10"/>
  <c r="K28" i="10" s="1"/>
  <c r="G29" i="10"/>
  <c r="K29" i="10" s="1"/>
  <c r="G30" i="10"/>
  <c r="K30" i="10" s="1"/>
  <c r="G31" i="10"/>
  <c r="K31" i="10" s="1"/>
  <c r="G22" i="10" l="1"/>
  <c r="K22" i="10" s="1"/>
  <c r="H43" i="10" l="1"/>
  <c r="H42" i="10"/>
  <c r="H41" i="10"/>
  <c r="H40" i="10"/>
  <c r="H39" i="10"/>
  <c r="H38" i="10"/>
  <c r="H37" i="10"/>
  <c r="H36" i="10"/>
  <c r="G23" i="10"/>
  <c r="K23" i="10" s="1"/>
  <c r="J41" i="10" l="1"/>
  <c r="J37" i="10"/>
  <c r="J38" i="10"/>
  <c r="J42" i="10"/>
  <c r="J43" i="10"/>
  <c r="J39" i="10"/>
  <c r="J36" i="10"/>
  <c r="J40" i="10"/>
</calcChain>
</file>

<file path=xl/sharedStrings.xml><?xml version="1.0" encoding="utf-8"?>
<sst xmlns="http://schemas.openxmlformats.org/spreadsheetml/2006/main" count="74" uniqueCount="65">
  <si>
    <t>班   級</t>
    <phoneticPr fontId="1" type="noConversion"/>
  </si>
  <si>
    <t>綜高一</t>
    <phoneticPr fontId="1" type="noConversion"/>
  </si>
  <si>
    <t>廣設一</t>
    <phoneticPr fontId="1" type="noConversion"/>
  </si>
  <si>
    <t>機電一</t>
    <phoneticPr fontId="1" type="noConversion"/>
  </si>
  <si>
    <t>汽車一</t>
    <phoneticPr fontId="1" type="noConversion"/>
  </si>
  <si>
    <t>電機一</t>
    <phoneticPr fontId="1" type="noConversion"/>
  </si>
  <si>
    <t>專題製作費</t>
    <phoneticPr fontId="1" type="noConversion"/>
  </si>
  <si>
    <t>工作服</t>
    <phoneticPr fontId="1" type="noConversion"/>
  </si>
  <si>
    <t>總計</t>
    <phoneticPr fontId="1" type="noConversion"/>
  </si>
  <si>
    <t>廣設三忠</t>
    <phoneticPr fontId="1" type="noConversion"/>
  </si>
  <si>
    <t>機電三忠</t>
    <phoneticPr fontId="1" type="noConversion"/>
  </si>
  <si>
    <t>汽車三忠</t>
    <phoneticPr fontId="1" type="noConversion"/>
  </si>
  <si>
    <t>電機三忠</t>
    <phoneticPr fontId="1" type="noConversion"/>
  </si>
  <si>
    <t>資訊三忠</t>
    <phoneticPr fontId="1" type="noConversion"/>
  </si>
  <si>
    <t>廣設二忠</t>
    <phoneticPr fontId="1" type="noConversion"/>
  </si>
  <si>
    <t>電機二忠</t>
    <phoneticPr fontId="1" type="noConversion"/>
  </si>
  <si>
    <t>資訊二忠</t>
    <phoneticPr fontId="1" type="noConversion"/>
  </si>
  <si>
    <t>餐飲一</t>
    <phoneticPr fontId="1" type="noConversion"/>
  </si>
  <si>
    <t>補救教學暨技能輔導費</t>
    <phoneticPr fontId="1" type="noConversion"/>
  </si>
  <si>
    <t>照服一</t>
    <phoneticPr fontId="1" type="noConversion"/>
  </si>
  <si>
    <t>照服二忠</t>
    <phoneticPr fontId="1" type="noConversion"/>
  </si>
  <si>
    <t>第八節       輔導費</t>
    <phoneticPr fontId="1" type="noConversion"/>
  </si>
  <si>
    <t>開南　　校史</t>
    <phoneticPr fontId="1" type="noConversion"/>
  </si>
  <si>
    <t>製圖　　儀器</t>
    <phoneticPr fontId="1" type="noConversion"/>
  </si>
  <si>
    <t>新生　　補給站</t>
    <phoneticPr fontId="1" type="noConversion"/>
  </si>
  <si>
    <t>北市　　青年</t>
    <phoneticPr fontId="1" type="noConversion"/>
  </si>
  <si>
    <t>第八節　　輔導費</t>
    <phoneticPr fontId="1" type="noConversion"/>
  </si>
  <si>
    <t>在校生  總計</t>
    <phoneticPr fontId="1" type="noConversion"/>
  </si>
  <si>
    <t>在校生      總計</t>
    <phoneticPr fontId="1" type="noConversion"/>
  </si>
  <si>
    <t>復學生           總計</t>
    <phoneticPr fontId="1" type="noConversion"/>
  </si>
  <si>
    <t>學生　　手冊</t>
    <phoneticPr fontId="1" type="noConversion"/>
  </si>
  <si>
    <t>校外教學</t>
    <phoneticPr fontId="1" type="noConversion"/>
  </si>
  <si>
    <t>北市　　青年</t>
    <phoneticPr fontId="1" type="noConversion"/>
  </si>
  <si>
    <t>復學生</t>
    <phoneticPr fontId="1" type="noConversion"/>
  </si>
  <si>
    <t>轉復學生   總計</t>
    <phoneticPr fontId="1" type="noConversion"/>
  </si>
  <si>
    <t>綜高二忠</t>
    <phoneticPr fontId="1" type="noConversion"/>
  </si>
  <si>
    <t>機電二忠</t>
    <phoneticPr fontId="1" type="noConversion"/>
  </si>
  <si>
    <t>汽車一(實用技能)</t>
    <phoneticPr fontId="1" type="noConversion"/>
  </si>
  <si>
    <t>電機一(實用技能)</t>
    <phoneticPr fontId="1" type="noConversion"/>
  </si>
  <si>
    <t>綜高三忠</t>
    <phoneticPr fontId="1" type="noConversion"/>
  </si>
  <si>
    <t>餐飲一(實用技能)</t>
    <phoneticPr fontId="1" type="noConversion"/>
  </si>
  <si>
    <r>
      <t>113學年度第1學期新生代收費一覽表【1年級】</t>
    </r>
    <r>
      <rPr>
        <b/>
        <sz val="16"/>
        <rFont val="標楷體"/>
        <family val="4"/>
        <charset val="136"/>
      </rPr>
      <t/>
    </r>
    <phoneticPr fontId="1" type="noConversion"/>
  </si>
  <si>
    <t>廣設一(實用技能)</t>
    <phoneticPr fontId="1" type="noConversion"/>
  </si>
  <si>
    <t>轉學(科)、復學生</t>
    <phoneticPr fontId="1" type="noConversion"/>
  </si>
  <si>
    <t>餐飲二仁(實用技能)</t>
    <phoneticPr fontId="1" type="noConversion"/>
  </si>
  <si>
    <t>電機二孝(實用技能)</t>
    <phoneticPr fontId="1" type="noConversion"/>
  </si>
  <si>
    <t>汽車二忠孝</t>
    <phoneticPr fontId="1" type="noConversion"/>
  </si>
  <si>
    <t>餐飲二忠孝</t>
    <phoneticPr fontId="1" type="noConversion"/>
  </si>
  <si>
    <t>餐飲三忠孝</t>
    <phoneticPr fontId="1" type="noConversion"/>
  </si>
  <si>
    <t>照服三忠孝</t>
    <phoneticPr fontId="1" type="noConversion"/>
  </si>
  <si>
    <t>共同科目跨校際模擬考</t>
    <phoneticPr fontId="1" type="noConversion"/>
  </si>
  <si>
    <t>製圖儀器</t>
    <phoneticPr fontId="1" type="noConversion"/>
  </si>
  <si>
    <t>自備工具</t>
    <phoneticPr fontId="1" type="noConversion"/>
  </si>
  <si>
    <t>工作服</t>
    <phoneticPr fontId="1" type="noConversion"/>
  </si>
  <si>
    <t>資訊一</t>
    <phoneticPr fontId="1" type="noConversion"/>
  </si>
  <si>
    <t>資訊(僑生班)</t>
    <phoneticPr fontId="1" type="noConversion"/>
  </si>
  <si>
    <t>照服(僑生班)</t>
    <phoneticPr fontId="1" type="noConversion"/>
  </si>
  <si>
    <t>113學年度第1學期在校生、復學生代收費一覽表【3年級】</t>
    <phoneticPr fontId="1" type="noConversion"/>
  </si>
  <si>
    <t>補救教學暨技能輔導費</t>
  </si>
  <si>
    <t>補救教學暨技能輔導等材料費</t>
  </si>
  <si>
    <t>113學年度第1學期在校生、轉(科)、復學生代收費一覽表【2年級】</t>
    <phoneticPr fontId="1" type="noConversion"/>
  </si>
  <si>
    <t>跨校際模擬考</t>
    <phoneticPr fontId="1" type="noConversion"/>
  </si>
  <si>
    <t>居留證</t>
    <phoneticPr fontId="1" type="noConversion"/>
  </si>
  <si>
    <t>僑保</t>
    <phoneticPr fontId="1" type="noConversion"/>
  </si>
  <si>
    <t>體檢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</si>
</sst>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#,##0;[Red]#,##0"/>
    <numFmt numFmtId="177" formatCode="#,##0_ "/>
    <numFmt numFmtId="178" formatCode="0_);[Red]\(0\)"/>
    <numFmt numFmtId="179" formatCode="_-* #,##0_-;\-* #,##0_-;_-* &quot;-&quot;??_-;_-@_-"/>
  </numFmts>
  <fonts count="2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13"/>
      <name val="標楷體"/>
      <family val="4"/>
      <charset val="136"/>
    </font>
    <font>
      <b/>
      <sz val="12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b/>
      <sz val="11"/>
      <name val="標楷體"/>
      <family val="4"/>
      <charset val="136"/>
    </font>
    <font>
      <sz val="18"/>
      <name val="標楷體"/>
      <family val="4"/>
      <charset val="136"/>
    </font>
    <font>
      <sz val="16"/>
      <name val="標楷體"/>
      <family val="4"/>
      <charset val="136"/>
    </font>
    <font>
      <sz val="12"/>
      <color rgb="FFFF0000"/>
      <name val="標楷體"/>
      <family val="4"/>
      <charset val="136"/>
    </font>
    <font>
      <sz val="11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</font>
    <font>
      <sz val="18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>
      <alignment vertical="center"/>
    </xf>
  </cellStyleXfs>
  <cellXfs count="152">
    <xf numFmtId="0" fontId="0" fillId="0" borderId="0" xfId="0"/>
    <xf numFmtId="176" fontId="6" fillId="0" borderId="0" xfId="0" applyNumberFormat="1" applyFont="1" applyFill="1" applyBorder="1" applyAlignment="1">
      <alignment horizontal="center"/>
    </xf>
    <xf numFmtId="176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Fill="1" applyBorder="1" applyAlignment="1">
      <alignment horizontal="right" vertical="center" wrapText="1" shrinkToFit="1"/>
    </xf>
    <xf numFmtId="3" fontId="6" fillId="0" borderId="2" xfId="0" applyNumberFormat="1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 wrapText="1"/>
    </xf>
    <xf numFmtId="176" fontId="8" fillId="0" borderId="4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3" fontId="6" fillId="0" borderId="6" xfId="0" applyNumberFormat="1" applyFont="1" applyFill="1" applyBorder="1" applyAlignment="1">
      <alignment horizontal="right" vertical="center"/>
    </xf>
    <xf numFmtId="176" fontId="8" fillId="0" borderId="7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13" fillId="0" borderId="0" xfId="0" applyNumberFormat="1" applyFont="1" applyFill="1" applyAlignment="1">
      <alignment horizontal="left"/>
    </xf>
    <xf numFmtId="177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/>
    </xf>
    <xf numFmtId="176" fontId="6" fillId="2" borderId="14" xfId="0" applyNumberFormat="1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right" vertical="center"/>
    </xf>
    <xf numFmtId="176" fontId="6" fillId="2" borderId="3" xfId="0" applyNumberFormat="1" applyFont="1" applyFill="1" applyBorder="1" applyAlignment="1">
      <alignment horizontal="right" vertical="center"/>
    </xf>
    <xf numFmtId="176" fontId="6" fillId="2" borderId="8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 wrapText="1"/>
    </xf>
    <xf numFmtId="176" fontId="6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 wrapText="1"/>
    </xf>
    <xf numFmtId="176" fontId="8" fillId="0" borderId="18" xfId="0" applyNumberFormat="1" applyFont="1" applyFill="1" applyBorder="1" applyAlignment="1">
      <alignment horizontal="right" vertical="center" shrinkToFit="1"/>
    </xf>
    <xf numFmtId="176" fontId="8" fillId="0" borderId="19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shrinkToFit="1"/>
    </xf>
    <xf numFmtId="0" fontId="6" fillId="0" borderId="0" xfId="0" applyFont="1" applyFill="1" applyAlignment="1">
      <alignment horizontal="center" shrinkToFit="1"/>
    </xf>
    <xf numFmtId="176" fontId="11" fillId="2" borderId="2" xfId="0" applyNumberFormat="1" applyFont="1" applyFill="1" applyBorder="1" applyAlignment="1">
      <alignment horizontal="center" vertical="center" wrapText="1"/>
    </xf>
    <xf numFmtId="176" fontId="6" fillId="2" borderId="18" xfId="0" applyNumberFormat="1" applyFont="1" applyFill="1" applyBorder="1" applyAlignment="1">
      <alignment horizontal="center"/>
    </xf>
    <xf numFmtId="3" fontId="6" fillId="2" borderId="18" xfId="0" applyNumberFormat="1" applyFont="1" applyFill="1" applyBorder="1" applyAlignment="1">
      <alignment horizontal="right" vertical="center"/>
    </xf>
    <xf numFmtId="3" fontId="6" fillId="2" borderId="22" xfId="0" applyNumberFormat="1" applyFont="1" applyFill="1" applyBorder="1" applyAlignment="1">
      <alignment horizontal="right" vertical="center"/>
    </xf>
    <xf numFmtId="3" fontId="6" fillId="2" borderId="19" xfId="0" applyNumberFormat="1" applyFont="1" applyFill="1" applyBorder="1" applyAlignment="1">
      <alignment horizontal="right" vertical="center"/>
    </xf>
    <xf numFmtId="0" fontId="2" fillId="0" borderId="23" xfId="0" applyFont="1" applyFill="1" applyBorder="1" applyAlignment="1">
      <alignment horizontal="center" vertical="center" shrinkToFit="1"/>
    </xf>
    <xf numFmtId="176" fontId="6" fillId="0" borderId="24" xfId="0" applyNumberFormat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6" fillId="0" borderId="24" xfId="0" applyNumberFormat="1" applyFont="1" applyFill="1" applyBorder="1" applyAlignment="1">
      <alignment horizontal="center" vertical="center" wrapText="1"/>
    </xf>
    <xf numFmtId="176" fontId="2" fillId="0" borderId="25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shrinkToFit="1"/>
    </xf>
    <xf numFmtId="176" fontId="8" fillId="0" borderId="27" xfId="0" applyNumberFormat="1" applyFont="1" applyFill="1" applyBorder="1" applyAlignment="1">
      <alignment horizontal="right" vertical="center"/>
    </xf>
    <xf numFmtId="0" fontId="4" fillId="0" borderId="26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right" vertical="center" wrapText="1"/>
    </xf>
    <xf numFmtId="0" fontId="6" fillId="0" borderId="29" xfId="0" applyNumberFormat="1" applyFont="1" applyFill="1" applyBorder="1" applyAlignment="1">
      <alignment horizontal="right" vertical="center"/>
    </xf>
    <xf numFmtId="3" fontId="6" fillId="0" borderId="29" xfId="0" applyNumberFormat="1" applyFont="1" applyFill="1" applyBorder="1" applyAlignment="1">
      <alignment horizontal="right" vertical="center"/>
    </xf>
    <xf numFmtId="3" fontId="6" fillId="0" borderId="29" xfId="0" applyNumberFormat="1" applyFont="1" applyFill="1" applyBorder="1" applyAlignment="1">
      <alignment horizontal="right" vertical="center" wrapText="1"/>
    </xf>
    <xf numFmtId="176" fontId="6" fillId="0" borderId="30" xfId="0" applyNumberFormat="1" applyFont="1" applyFill="1" applyBorder="1" applyAlignment="1">
      <alignment horizontal="right" vertical="center"/>
    </xf>
    <xf numFmtId="3" fontId="6" fillId="0" borderId="35" xfId="0" applyNumberFormat="1" applyFont="1" applyFill="1" applyBorder="1" applyAlignment="1">
      <alignment horizontal="right" vertical="center"/>
    </xf>
    <xf numFmtId="3" fontId="14" fillId="0" borderId="29" xfId="0" applyNumberFormat="1" applyFont="1" applyFill="1" applyBorder="1" applyAlignment="1">
      <alignment horizontal="right" vertical="center"/>
    </xf>
    <xf numFmtId="3" fontId="6" fillId="2" borderId="14" xfId="0" applyNumberFormat="1" applyFont="1" applyFill="1" applyBorder="1" applyAlignment="1">
      <alignment horizontal="right" vertical="center"/>
    </xf>
    <xf numFmtId="176" fontId="8" fillId="0" borderId="38" xfId="0" applyNumberFormat="1" applyFont="1" applyFill="1" applyBorder="1" applyAlignment="1">
      <alignment horizontal="right" vertical="center"/>
    </xf>
    <xf numFmtId="176" fontId="6" fillId="2" borderId="36" xfId="0" applyNumberFormat="1" applyFont="1" applyFill="1" applyBorder="1" applyAlignment="1">
      <alignment horizontal="right" vertical="center"/>
    </xf>
    <xf numFmtId="3" fontId="6" fillId="2" borderId="39" xfId="0" applyNumberFormat="1" applyFont="1" applyFill="1" applyBorder="1" applyAlignment="1">
      <alignment horizontal="right" vertical="center"/>
    </xf>
    <xf numFmtId="3" fontId="6" fillId="2" borderId="40" xfId="0" applyNumberFormat="1" applyFont="1" applyFill="1" applyBorder="1" applyAlignment="1">
      <alignment horizontal="right" vertical="center"/>
    </xf>
    <xf numFmtId="0" fontId="10" fillId="0" borderId="24" xfId="0" applyNumberFormat="1" applyFont="1" applyFill="1" applyBorder="1" applyAlignment="1">
      <alignment horizontal="center" vertical="center" wrapText="1"/>
    </xf>
    <xf numFmtId="0" fontId="9" fillId="0" borderId="24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right" vertical="center"/>
    </xf>
    <xf numFmtId="179" fontId="11" fillId="2" borderId="3" xfId="1" applyNumberFormat="1" applyFont="1" applyFill="1" applyBorder="1" applyAlignment="1">
      <alignment horizontal="center" vertical="center" wrapText="1"/>
    </xf>
    <xf numFmtId="179" fontId="9" fillId="2" borderId="2" xfId="1" applyNumberFormat="1" applyFont="1" applyFill="1" applyBorder="1" applyAlignment="1">
      <alignment horizontal="center" vertical="center" wrapText="1"/>
    </xf>
    <xf numFmtId="179" fontId="8" fillId="0" borderId="17" xfId="1" applyNumberFormat="1" applyFont="1" applyBorder="1" applyAlignment="1">
      <alignment horizontal="right" vertical="center" wrapText="1"/>
    </xf>
    <xf numFmtId="179" fontId="6" fillId="2" borderId="3" xfId="1" applyNumberFormat="1" applyFont="1" applyFill="1" applyBorder="1" applyAlignment="1">
      <alignment horizontal="right" vertical="center" wrapText="1"/>
    </xf>
    <xf numFmtId="179" fontId="6" fillId="2" borderId="2" xfId="1" applyNumberFormat="1" applyFont="1" applyFill="1" applyBorder="1" applyAlignment="1">
      <alignment horizontal="right" vertical="center" wrapText="1"/>
    </xf>
    <xf numFmtId="179" fontId="6" fillId="2" borderId="36" xfId="1" applyNumberFormat="1" applyFont="1" applyFill="1" applyBorder="1" applyAlignment="1">
      <alignment horizontal="right" vertical="center" wrapText="1"/>
    </xf>
    <xf numFmtId="179" fontId="6" fillId="2" borderId="35" xfId="1" applyNumberFormat="1" applyFont="1" applyFill="1" applyBorder="1" applyAlignment="1">
      <alignment horizontal="right" vertical="center" wrapText="1"/>
    </xf>
    <xf numFmtId="179" fontId="8" fillId="0" borderId="20" xfId="1" applyNumberFormat="1" applyFont="1" applyBorder="1" applyAlignment="1">
      <alignment horizontal="right" vertical="center" wrapText="1"/>
    </xf>
    <xf numFmtId="176" fontId="4" fillId="2" borderId="21" xfId="0" applyNumberFormat="1" applyFont="1" applyFill="1" applyBorder="1" applyAlignment="1">
      <alignment horizontal="center" vertical="center"/>
    </xf>
    <xf numFmtId="179" fontId="6" fillId="0" borderId="24" xfId="1" applyNumberFormat="1" applyFont="1" applyFill="1" applyBorder="1" applyAlignment="1">
      <alignment horizontal="center" vertical="center" wrapText="1"/>
    </xf>
    <xf numFmtId="179" fontId="6" fillId="0" borderId="1" xfId="1" applyNumberFormat="1" applyFont="1" applyFill="1" applyBorder="1" applyAlignment="1">
      <alignment horizontal="right" vertical="center"/>
    </xf>
    <xf numFmtId="179" fontId="6" fillId="0" borderId="29" xfId="1" applyNumberFormat="1" applyFont="1" applyFill="1" applyBorder="1" applyAlignment="1">
      <alignment horizontal="right" vertical="center"/>
    </xf>
    <xf numFmtId="179" fontId="6" fillId="0" borderId="0" xfId="1" applyNumberFormat="1" applyFont="1" applyFill="1" applyBorder="1" applyAlignment="1">
      <alignment horizontal="right" vertical="center"/>
    </xf>
    <xf numFmtId="179" fontId="6" fillId="0" borderId="2" xfId="1" applyNumberFormat="1" applyFont="1" applyFill="1" applyBorder="1" applyAlignment="1">
      <alignment horizontal="right" vertical="center"/>
    </xf>
    <xf numFmtId="179" fontId="6" fillId="0" borderId="35" xfId="1" applyNumberFormat="1" applyFont="1" applyFill="1" applyBorder="1" applyAlignment="1">
      <alignment horizontal="right" vertical="center"/>
    </xf>
    <xf numFmtId="179" fontId="6" fillId="0" borderId="0" xfId="1" applyNumberFormat="1" applyFont="1" applyFill="1" applyBorder="1" applyAlignment="1">
      <alignment horizontal="center" vertical="center"/>
    </xf>
    <xf numFmtId="179" fontId="6" fillId="0" borderId="6" xfId="1" applyNumberFormat="1" applyFont="1" applyFill="1" applyBorder="1" applyAlignment="1">
      <alignment horizontal="right" vertical="center"/>
    </xf>
    <xf numFmtId="179" fontId="6" fillId="0" borderId="0" xfId="1" applyNumberFormat="1" applyFont="1" applyFill="1" applyAlignment="1">
      <alignment horizontal="center" wrapText="1"/>
    </xf>
    <xf numFmtId="179" fontId="6" fillId="0" borderId="11" xfId="1" applyNumberFormat="1" applyFont="1" applyBorder="1" applyAlignment="1">
      <alignment horizontal="center" vertical="center"/>
    </xf>
    <xf numFmtId="179" fontId="6" fillId="0" borderId="15" xfId="1" applyNumberFormat="1" applyFont="1" applyBorder="1" applyAlignment="1">
      <alignment horizontal="center" vertical="center"/>
    </xf>
    <xf numFmtId="179" fontId="6" fillId="0" borderId="1" xfId="1" applyNumberFormat="1" applyFont="1" applyFill="1" applyBorder="1" applyAlignment="1">
      <alignment horizontal="center" vertical="center"/>
    </xf>
    <xf numFmtId="179" fontId="6" fillId="0" borderId="2" xfId="1" applyNumberFormat="1" applyFont="1" applyFill="1" applyBorder="1" applyAlignment="1">
      <alignment horizontal="center" vertical="center"/>
    </xf>
    <xf numFmtId="179" fontId="6" fillId="0" borderId="29" xfId="1" applyNumberFormat="1" applyFont="1" applyFill="1" applyBorder="1" applyAlignment="1">
      <alignment horizontal="center" vertical="center"/>
    </xf>
    <xf numFmtId="179" fontId="6" fillId="0" borderId="35" xfId="1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176" fontId="8" fillId="0" borderId="16" xfId="0" applyNumberFormat="1" applyFont="1" applyFill="1" applyBorder="1" applyAlignment="1">
      <alignment horizontal="center" vertical="center" wrapText="1"/>
    </xf>
    <xf numFmtId="0" fontId="6" fillId="0" borderId="3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 wrapText="1" shrinkToFit="1"/>
    </xf>
    <xf numFmtId="179" fontId="8" fillId="0" borderId="41" xfId="1" applyNumberFormat="1" applyFont="1" applyBorder="1" applyAlignment="1">
      <alignment horizontal="right" vertical="center" wrapText="1"/>
    </xf>
    <xf numFmtId="176" fontId="6" fillId="2" borderId="3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right" vertical="center"/>
    </xf>
    <xf numFmtId="3" fontId="6" fillId="2" borderId="36" xfId="0" applyNumberFormat="1" applyFont="1" applyFill="1" applyBorder="1" applyAlignment="1">
      <alignment horizontal="right" vertical="center"/>
    </xf>
    <xf numFmtId="0" fontId="6" fillId="0" borderId="42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0" fillId="0" borderId="0" xfId="0" applyFont="1" applyFill="1" applyAlignment="1">
      <alignment horizontal="left"/>
    </xf>
    <xf numFmtId="0" fontId="2" fillId="0" borderId="31" xfId="0" applyFont="1" applyFill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176" fontId="7" fillId="0" borderId="32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6" fontId="10" fillId="0" borderId="32" xfId="0" applyNumberFormat="1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179" fontId="10" fillId="0" borderId="32" xfId="1" applyNumberFormat="1" applyFont="1" applyFill="1" applyBorder="1" applyAlignment="1">
      <alignment horizontal="center" vertical="center" wrapText="1"/>
    </xf>
    <xf numFmtId="179" fontId="10" fillId="0" borderId="11" xfId="1" applyNumberFormat="1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6" fontId="8" fillId="0" borderId="16" xfId="0" applyNumberFormat="1" applyFont="1" applyFill="1" applyBorder="1" applyAlignment="1">
      <alignment horizontal="center" vertical="center" wrapText="1"/>
    </xf>
    <xf numFmtId="176" fontId="4" fillId="2" borderId="33" xfId="0" applyNumberFormat="1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176" fontId="10" fillId="0" borderId="11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79" fontId="2" fillId="0" borderId="32" xfId="1" applyNumberFormat="1" applyFont="1" applyFill="1" applyBorder="1" applyAlignment="1">
      <alignment horizontal="center" vertical="center" wrapText="1"/>
    </xf>
    <xf numFmtId="179" fontId="0" fillId="0" borderId="11" xfId="1" applyNumberFormat="1" applyFont="1" applyBorder="1" applyAlignment="1">
      <alignment horizontal="center" vertical="center" wrapText="1"/>
    </xf>
    <xf numFmtId="176" fontId="8" fillId="0" borderId="37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/>
    </xf>
    <xf numFmtId="176" fontId="4" fillId="2" borderId="33" xfId="0" applyNumberFormat="1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176" fontId="8" fillId="2" borderId="37" xfId="0" applyNumberFormat="1" applyFont="1" applyFill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Q43"/>
  <sheetViews>
    <sheetView tabSelected="1" zoomScaleNormal="100" zoomScaleSheetLayoutView="100" workbookViewId="0">
      <selection activeCell="D47" sqref="D47"/>
    </sheetView>
  </sheetViews>
  <sheetFormatPr defaultColWidth="8.7265625" defaultRowHeight="17"/>
  <cols>
    <col min="1" max="1" width="13.08984375" style="53" customWidth="1"/>
    <col min="2" max="2" width="7.36328125" style="8" customWidth="1"/>
    <col min="3" max="3" width="8.6328125" style="8" customWidth="1"/>
    <col min="4" max="4" width="8.6328125" style="9" customWidth="1"/>
    <col min="5" max="5" width="9.36328125" style="8" customWidth="1"/>
    <col min="6" max="6" width="9.6328125" style="102" customWidth="1"/>
    <col min="7" max="8" width="9.6328125" style="7" customWidth="1"/>
    <col min="9" max="9" width="8.36328125" style="9" customWidth="1"/>
    <col min="10" max="10" width="9.453125" style="9" customWidth="1"/>
    <col min="11" max="11" width="9.90625" style="9" customWidth="1"/>
    <col min="12" max="12" width="7.453125" style="9" bestFit="1" customWidth="1"/>
    <col min="13" max="14" width="5.453125" style="9" bestFit="1" customWidth="1"/>
    <col min="15" max="15" width="12.453125" style="2" bestFit="1" customWidth="1"/>
    <col min="16" max="16384" width="8.7265625" style="4"/>
  </cols>
  <sheetData>
    <row r="1" spans="1:15" s="3" customFormat="1" ht="30" customHeight="1" thickBot="1">
      <c r="A1" s="119" t="s">
        <v>41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ht="55.15" customHeight="1">
      <c r="A2" s="59" t="s">
        <v>0</v>
      </c>
      <c r="B2" s="60" t="s">
        <v>25</v>
      </c>
      <c r="C2" s="61" t="s">
        <v>24</v>
      </c>
      <c r="D2" s="62" t="s">
        <v>30</v>
      </c>
      <c r="E2" s="63" t="s">
        <v>22</v>
      </c>
      <c r="F2" s="94" t="s">
        <v>21</v>
      </c>
      <c r="G2" s="83" t="s">
        <v>58</v>
      </c>
      <c r="H2" s="82" t="s">
        <v>59</v>
      </c>
      <c r="I2" s="63" t="s">
        <v>23</v>
      </c>
      <c r="J2" s="63" t="s">
        <v>52</v>
      </c>
      <c r="K2" s="118" t="s">
        <v>7</v>
      </c>
      <c r="L2" s="111" t="s">
        <v>62</v>
      </c>
      <c r="M2" s="111" t="s">
        <v>63</v>
      </c>
      <c r="N2" s="111" t="s">
        <v>64</v>
      </c>
      <c r="O2" s="64" t="s">
        <v>8</v>
      </c>
    </row>
    <row r="3" spans="1:15" ht="25.15" customHeight="1">
      <c r="A3" s="65" t="s">
        <v>1</v>
      </c>
      <c r="B3" s="20">
        <v>10</v>
      </c>
      <c r="C3" s="21">
        <v>80</v>
      </c>
      <c r="D3" s="26"/>
      <c r="E3" s="15"/>
      <c r="F3" s="95">
        <v>2500</v>
      </c>
      <c r="G3" s="16">
        <v>1800</v>
      </c>
      <c r="H3" s="84"/>
      <c r="I3" s="27"/>
      <c r="J3" s="27"/>
      <c r="K3" s="28"/>
      <c r="L3" s="112"/>
      <c r="M3" s="112"/>
      <c r="N3" s="112"/>
      <c r="O3" s="66">
        <f>SUM(B3:N3)</f>
        <v>4390</v>
      </c>
    </row>
    <row r="4" spans="1:15" ht="25.15" customHeight="1">
      <c r="A4" s="65" t="s">
        <v>17</v>
      </c>
      <c r="B4" s="20">
        <v>10</v>
      </c>
      <c r="C4" s="21">
        <v>80</v>
      </c>
      <c r="D4" s="26"/>
      <c r="E4" s="15"/>
      <c r="F4" s="95">
        <v>2500</v>
      </c>
      <c r="G4" s="16">
        <v>1800</v>
      </c>
      <c r="H4" s="16">
        <v>3820</v>
      </c>
      <c r="I4" s="27"/>
      <c r="J4" s="16">
        <v>254</v>
      </c>
      <c r="K4" s="17">
        <v>2868</v>
      </c>
      <c r="L4" s="113"/>
      <c r="M4" s="113"/>
      <c r="N4" s="113"/>
      <c r="O4" s="66">
        <f t="shared" ref="O4:O16" si="0">SUM(B4:N4)</f>
        <v>11332</v>
      </c>
    </row>
    <row r="5" spans="1:15" ht="25.15" customHeight="1">
      <c r="A5" s="67" t="s">
        <v>40</v>
      </c>
      <c r="B5" s="20">
        <v>10</v>
      </c>
      <c r="C5" s="21">
        <v>80</v>
      </c>
      <c r="D5" s="26"/>
      <c r="E5" s="15"/>
      <c r="F5" s="95">
        <v>2500</v>
      </c>
      <c r="G5" s="16">
        <v>1800</v>
      </c>
      <c r="H5" s="16">
        <v>4620</v>
      </c>
      <c r="I5" s="27"/>
      <c r="J5" s="16">
        <v>254</v>
      </c>
      <c r="K5" s="17">
        <v>2868</v>
      </c>
      <c r="L5" s="113"/>
      <c r="M5" s="113"/>
      <c r="N5" s="113"/>
      <c r="O5" s="66">
        <f t="shared" si="0"/>
        <v>12132</v>
      </c>
    </row>
    <row r="6" spans="1:15" ht="25.15" customHeight="1">
      <c r="A6" s="65" t="s">
        <v>2</v>
      </c>
      <c r="B6" s="20">
        <v>10</v>
      </c>
      <c r="C6" s="21">
        <v>80</v>
      </c>
      <c r="D6" s="26"/>
      <c r="E6" s="15"/>
      <c r="F6" s="95">
        <v>2500</v>
      </c>
      <c r="G6" s="16">
        <v>1800</v>
      </c>
      <c r="H6" s="16"/>
      <c r="I6" s="16">
        <v>2808</v>
      </c>
      <c r="J6" s="16"/>
      <c r="K6" s="28"/>
      <c r="L6" s="112"/>
      <c r="M6" s="112"/>
      <c r="N6" s="112"/>
      <c r="O6" s="66">
        <f t="shared" si="0"/>
        <v>7198</v>
      </c>
    </row>
    <row r="7" spans="1:15" ht="25.15" customHeight="1">
      <c r="A7" s="67" t="s">
        <v>42</v>
      </c>
      <c r="B7" s="20">
        <v>10</v>
      </c>
      <c r="C7" s="21">
        <v>80</v>
      </c>
      <c r="D7" s="26"/>
      <c r="E7" s="15"/>
      <c r="F7" s="95">
        <v>2500</v>
      </c>
      <c r="G7" s="16">
        <v>1800</v>
      </c>
      <c r="H7" s="16"/>
      <c r="I7" s="18">
        <v>2808</v>
      </c>
      <c r="J7" s="16"/>
      <c r="K7" s="28"/>
      <c r="L7" s="112"/>
      <c r="M7" s="112"/>
      <c r="N7" s="112"/>
      <c r="O7" s="66">
        <f t="shared" si="0"/>
        <v>7198</v>
      </c>
    </row>
    <row r="8" spans="1:15" ht="25.15" customHeight="1">
      <c r="A8" s="65" t="s">
        <v>19</v>
      </c>
      <c r="B8" s="20">
        <v>10</v>
      </c>
      <c r="C8" s="21">
        <v>80</v>
      </c>
      <c r="D8" s="26"/>
      <c r="E8" s="15"/>
      <c r="F8" s="95">
        <v>2500</v>
      </c>
      <c r="G8" s="16">
        <v>1800</v>
      </c>
      <c r="H8" s="16">
        <v>530</v>
      </c>
      <c r="I8" s="18"/>
      <c r="J8" s="16"/>
      <c r="K8" s="28"/>
      <c r="L8" s="112"/>
      <c r="M8" s="112"/>
      <c r="N8" s="112"/>
      <c r="O8" s="66">
        <f t="shared" si="0"/>
        <v>4920</v>
      </c>
    </row>
    <row r="9" spans="1:15" ht="25.15" customHeight="1">
      <c r="A9" s="65" t="s">
        <v>56</v>
      </c>
      <c r="B9" s="20">
        <v>10</v>
      </c>
      <c r="C9" s="21">
        <v>80</v>
      </c>
      <c r="D9" s="26"/>
      <c r="E9" s="15"/>
      <c r="F9" s="95"/>
      <c r="G9" s="16"/>
      <c r="H9" s="16"/>
      <c r="I9" s="18"/>
      <c r="J9" s="16"/>
      <c r="K9" s="28"/>
      <c r="L9" s="112">
        <v>500</v>
      </c>
      <c r="M9" s="112">
        <v>600</v>
      </c>
      <c r="N9" s="112">
        <v>600</v>
      </c>
      <c r="O9" s="66">
        <f t="shared" si="0"/>
        <v>1790</v>
      </c>
    </row>
    <row r="10" spans="1:15" ht="25.15" customHeight="1">
      <c r="A10" s="65" t="s">
        <v>3</v>
      </c>
      <c r="B10" s="20">
        <v>10</v>
      </c>
      <c r="C10" s="21">
        <v>80</v>
      </c>
      <c r="D10" s="26"/>
      <c r="E10" s="15"/>
      <c r="F10" s="95">
        <v>2500</v>
      </c>
      <c r="G10" s="16">
        <v>1800</v>
      </c>
      <c r="H10" s="16"/>
      <c r="I10" s="16">
        <v>1512</v>
      </c>
      <c r="J10" s="16">
        <v>2313</v>
      </c>
      <c r="K10" s="28">
        <v>627</v>
      </c>
      <c r="L10" s="112"/>
      <c r="M10" s="112"/>
      <c r="N10" s="112"/>
      <c r="O10" s="66">
        <f t="shared" si="0"/>
        <v>8842</v>
      </c>
    </row>
    <row r="11" spans="1:15" ht="25.15" customHeight="1">
      <c r="A11" s="65" t="s">
        <v>4</v>
      </c>
      <c r="B11" s="20">
        <v>10</v>
      </c>
      <c r="C11" s="21">
        <v>80</v>
      </c>
      <c r="D11" s="26"/>
      <c r="E11" s="15"/>
      <c r="F11" s="95">
        <v>2500</v>
      </c>
      <c r="G11" s="16">
        <v>1800</v>
      </c>
      <c r="H11" s="16"/>
      <c r="I11" s="16"/>
      <c r="J11" s="16">
        <v>394</v>
      </c>
      <c r="K11" s="28">
        <v>2278</v>
      </c>
      <c r="L11" s="112"/>
      <c r="M11" s="112"/>
      <c r="N11" s="112"/>
      <c r="O11" s="66">
        <f t="shared" si="0"/>
        <v>7062</v>
      </c>
    </row>
    <row r="12" spans="1:15" ht="25.15" customHeight="1">
      <c r="A12" s="67" t="s">
        <v>37</v>
      </c>
      <c r="B12" s="20">
        <v>10</v>
      </c>
      <c r="C12" s="21">
        <v>80</v>
      </c>
      <c r="D12" s="26"/>
      <c r="E12" s="15"/>
      <c r="F12" s="95">
        <v>2500</v>
      </c>
      <c r="G12" s="16">
        <v>1800</v>
      </c>
      <c r="H12" s="16"/>
      <c r="I12" s="16"/>
      <c r="J12" s="16">
        <v>394</v>
      </c>
      <c r="K12" s="28">
        <v>2278</v>
      </c>
      <c r="L12" s="112"/>
      <c r="M12" s="112"/>
      <c r="N12" s="112"/>
      <c r="O12" s="66">
        <f t="shared" si="0"/>
        <v>7062</v>
      </c>
    </row>
    <row r="13" spans="1:15" ht="25.15" customHeight="1">
      <c r="A13" s="65" t="s">
        <v>5</v>
      </c>
      <c r="B13" s="20">
        <v>10</v>
      </c>
      <c r="C13" s="21">
        <v>80</v>
      </c>
      <c r="D13" s="26"/>
      <c r="E13" s="15"/>
      <c r="F13" s="95">
        <v>2500</v>
      </c>
      <c r="G13" s="16">
        <v>1800</v>
      </c>
      <c r="H13" s="16"/>
      <c r="I13" s="16"/>
      <c r="J13" s="16">
        <v>3618</v>
      </c>
      <c r="K13" s="28">
        <v>1944</v>
      </c>
      <c r="L13" s="112"/>
      <c r="M13" s="112"/>
      <c r="N13" s="112"/>
      <c r="O13" s="66">
        <f t="shared" si="0"/>
        <v>9952</v>
      </c>
    </row>
    <row r="14" spans="1:15" ht="25.15" customHeight="1">
      <c r="A14" s="67" t="s">
        <v>38</v>
      </c>
      <c r="B14" s="20">
        <v>10</v>
      </c>
      <c r="C14" s="21">
        <v>80</v>
      </c>
      <c r="D14" s="26"/>
      <c r="E14" s="15"/>
      <c r="F14" s="95">
        <v>2500</v>
      </c>
      <c r="G14" s="16">
        <v>1800</v>
      </c>
      <c r="H14" s="16"/>
      <c r="I14" s="16"/>
      <c r="J14" s="16">
        <v>3618</v>
      </c>
      <c r="K14" s="28">
        <v>1944</v>
      </c>
      <c r="L14" s="112"/>
      <c r="M14" s="112"/>
      <c r="N14" s="112"/>
      <c r="O14" s="66">
        <f t="shared" si="0"/>
        <v>9952</v>
      </c>
    </row>
    <row r="15" spans="1:15" ht="25.15" customHeight="1">
      <c r="A15" s="67" t="s">
        <v>54</v>
      </c>
      <c r="B15" s="20">
        <v>10</v>
      </c>
      <c r="C15" s="21">
        <v>80</v>
      </c>
      <c r="D15" s="26"/>
      <c r="E15" s="15"/>
      <c r="F15" s="95">
        <v>2500</v>
      </c>
      <c r="G15" s="16">
        <v>1800</v>
      </c>
      <c r="H15" s="16"/>
      <c r="I15" s="16"/>
      <c r="J15" s="16">
        <v>2109</v>
      </c>
      <c r="K15" s="28"/>
      <c r="L15" s="112"/>
      <c r="M15" s="112"/>
      <c r="N15" s="112"/>
      <c r="O15" s="66">
        <f t="shared" si="0"/>
        <v>6499</v>
      </c>
    </row>
    <row r="16" spans="1:15" ht="25.15" customHeight="1" thickBot="1">
      <c r="A16" s="68" t="s">
        <v>55</v>
      </c>
      <c r="B16" s="69">
        <v>10</v>
      </c>
      <c r="C16" s="70">
        <v>80</v>
      </c>
      <c r="D16" s="71"/>
      <c r="E16" s="72"/>
      <c r="F16" s="96"/>
      <c r="G16" s="73"/>
      <c r="H16" s="73"/>
      <c r="I16" s="73"/>
      <c r="J16" s="73">
        <v>2109</v>
      </c>
      <c r="K16" s="74"/>
      <c r="L16" s="112">
        <v>500</v>
      </c>
      <c r="M16" s="112">
        <v>600</v>
      </c>
      <c r="N16" s="112">
        <v>600</v>
      </c>
      <c r="O16" s="66">
        <f t="shared" si="0"/>
        <v>3899</v>
      </c>
    </row>
    <row r="17" spans="1:16" ht="12" customHeight="1">
      <c r="A17" s="51"/>
      <c r="B17" s="41"/>
      <c r="C17" s="42"/>
      <c r="D17" s="43"/>
      <c r="E17" s="44"/>
      <c r="F17" s="97"/>
      <c r="G17" s="45"/>
      <c r="H17" s="45"/>
      <c r="I17" s="45"/>
      <c r="J17" s="45"/>
      <c r="K17" s="46"/>
      <c r="L17" s="46"/>
      <c r="M17" s="46"/>
      <c r="N17" s="46"/>
      <c r="O17" s="47"/>
    </row>
    <row r="18" spans="1:16" ht="6.65" customHeight="1">
      <c r="A18" s="121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29"/>
    </row>
    <row r="19" spans="1:16" s="34" customFormat="1" ht="30" customHeight="1" thickBot="1">
      <c r="A19" s="119" t="s">
        <v>60</v>
      </c>
      <c r="B19" s="137"/>
      <c r="C19" s="137"/>
      <c r="D19" s="137"/>
      <c r="E19" s="137"/>
      <c r="F19" s="137"/>
      <c r="G19" s="137"/>
      <c r="H19" s="137"/>
      <c r="I19" s="137"/>
      <c r="J19" s="138"/>
      <c r="K19" s="138"/>
      <c r="L19" s="138"/>
      <c r="M19" s="138"/>
      <c r="N19" s="138"/>
      <c r="O19" s="138"/>
    </row>
    <row r="20" spans="1:16" ht="27.4" customHeight="1">
      <c r="A20" s="123" t="s">
        <v>0</v>
      </c>
      <c r="B20" s="125" t="s">
        <v>25</v>
      </c>
      <c r="C20" s="125" t="s">
        <v>26</v>
      </c>
      <c r="D20" s="127" t="s">
        <v>18</v>
      </c>
      <c r="E20" s="127" t="s">
        <v>59</v>
      </c>
      <c r="F20" s="129" t="s">
        <v>50</v>
      </c>
      <c r="G20" s="131" t="s">
        <v>27</v>
      </c>
      <c r="H20" s="134" t="s">
        <v>43</v>
      </c>
      <c r="I20" s="135"/>
      <c r="J20" s="136"/>
      <c r="K20" s="133" t="s">
        <v>34</v>
      </c>
      <c r="L20" s="110"/>
      <c r="M20" s="110"/>
      <c r="N20" s="110"/>
      <c r="O20" s="93" t="s">
        <v>31</v>
      </c>
      <c r="P20" s="1"/>
    </row>
    <row r="21" spans="1:16" ht="27.4" customHeight="1">
      <c r="A21" s="124"/>
      <c r="B21" s="126"/>
      <c r="C21" s="126"/>
      <c r="D21" s="128"/>
      <c r="E21" s="139"/>
      <c r="F21" s="130"/>
      <c r="G21" s="132"/>
      <c r="H21" s="35" t="s">
        <v>51</v>
      </c>
      <c r="I21" s="54" t="s">
        <v>52</v>
      </c>
      <c r="J21" s="54" t="s">
        <v>53</v>
      </c>
      <c r="K21" s="132"/>
      <c r="L21" s="109"/>
      <c r="M21" s="109"/>
      <c r="N21" s="109"/>
      <c r="O21" s="55"/>
      <c r="P21" s="1"/>
    </row>
    <row r="22" spans="1:16" ht="25.15" customHeight="1">
      <c r="A22" s="65" t="s">
        <v>35</v>
      </c>
      <c r="B22" s="103">
        <v>10</v>
      </c>
      <c r="C22" s="104">
        <v>2500</v>
      </c>
      <c r="D22" s="103">
        <v>1800</v>
      </c>
      <c r="E22" s="104"/>
      <c r="F22" s="104">
        <v>0</v>
      </c>
      <c r="G22" s="48">
        <f t="shared" ref="G22:G31" si="1">SUM(B22:F22)</f>
        <v>4310</v>
      </c>
      <c r="H22" s="85"/>
      <c r="I22" s="86"/>
      <c r="J22" s="86"/>
      <c r="K22" s="87">
        <f t="shared" ref="K22:K31" si="2">SUM(G22:J22)</f>
        <v>4310</v>
      </c>
      <c r="L22" s="87"/>
      <c r="M22" s="87"/>
      <c r="N22" s="87"/>
      <c r="O22" s="55"/>
      <c r="P22" s="1"/>
    </row>
    <row r="23" spans="1:16" ht="25.15" customHeight="1">
      <c r="A23" s="65" t="s">
        <v>47</v>
      </c>
      <c r="B23" s="105">
        <v>10</v>
      </c>
      <c r="C23" s="106">
        <v>2500</v>
      </c>
      <c r="D23" s="105">
        <v>1800</v>
      </c>
      <c r="E23" s="106">
        <v>6372</v>
      </c>
      <c r="F23" s="106">
        <v>140</v>
      </c>
      <c r="G23" s="49">
        <f t="shared" si="1"/>
        <v>10822</v>
      </c>
      <c r="H23" s="88"/>
      <c r="I23" s="89">
        <v>254</v>
      </c>
      <c r="J23" s="89">
        <v>2868</v>
      </c>
      <c r="K23" s="87">
        <f t="shared" si="2"/>
        <v>13944</v>
      </c>
      <c r="L23" s="87"/>
      <c r="M23" s="87"/>
      <c r="N23" s="87"/>
      <c r="O23" s="56"/>
      <c r="P23" s="1"/>
    </row>
    <row r="24" spans="1:16" ht="25.15" customHeight="1">
      <c r="A24" s="65" t="s">
        <v>44</v>
      </c>
      <c r="B24" s="105">
        <v>10</v>
      </c>
      <c r="C24" s="106">
        <v>2500</v>
      </c>
      <c r="D24" s="105">
        <v>1800</v>
      </c>
      <c r="E24" s="106">
        <v>6485</v>
      </c>
      <c r="F24" s="106">
        <v>140</v>
      </c>
      <c r="G24" s="49">
        <f t="shared" si="1"/>
        <v>10935</v>
      </c>
      <c r="H24" s="88"/>
      <c r="I24" s="89">
        <v>254</v>
      </c>
      <c r="J24" s="89">
        <v>2868</v>
      </c>
      <c r="K24" s="87">
        <f t="shared" si="2"/>
        <v>14057</v>
      </c>
      <c r="L24" s="87"/>
      <c r="M24" s="87"/>
      <c r="N24" s="87"/>
      <c r="O24" s="56"/>
      <c r="P24" s="1"/>
    </row>
    <row r="25" spans="1:16" ht="25.15" customHeight="1">
      <c r="A25" s="65" t="s">
        <v>14</v>
      </c>
      <c r="B25" s="105">
        <v>10</v>
      </c>
      <c r="C25" s="106">
        <v>2500</v>
      </c>
      <c r="D25" s="105">
        <v>1800</v>
      </c>
      <c r="E25" s="106"/>
      <c r="F25" s="106">
        <v>140</v>
      </c>
      <c r="G25" s="49">
        <f t="shared" si="1"/>
        <v>4450</v>
      </c>
      <c r="H25" s="88">
        <v>2808</v>
      </c>
      <c r="I25" s="89"/>
      <c r="J25" s="89"/>
      <c r="K25" s="87">
        <f t="shared" si="2"/>
        <v>7258</v>
      </c>
      <c r="L25" s="87"/>
      <c r="M25" s="87"/>
      <c r="N25" s="87"/>
      <c r="O25" s="56"/>
      <c r="P25" s="1"/>
    </row>
    <row r="26" spans="1:16" ht="25.15" customHeight="1">
      <c r="A26" s="65" t="s">
        <v>20</v>
      </c>
      <c r="B26" s="105">
        <v>10</v>
      </c>
      <c r="C26" s="106">
        <v>2500</v>
      </c>
      <c r="D26" s="105">
        <v>1800</v>
      </c>
      <c r="E26" s="106">
        <v>880</v>
      </c>
      <c r="F26" s="106">
        <v>160</v>
      </c>
      <c r="G26" s="49">
        <f t="shared" si="1"/>
        <v>5350</v>
      </c>
      <c r="H26" s="88"/>
      <c r="I26" s="89"/>
      <c r="J26" s="89"/>
      <c r="K26" s="87">
        <f t="shared" si="2"/>
        <v>5350</v>
      </c>
      <c r="L26" s="87"/>
      <c r="M26" s="87"/>
      <c r="N26" s="87"/>
      <c r="O26" s="56"/>
      <c r="P26" s="1"/>
    </row>
    <row r="27" spans="1:16" ht="25.15" customHeight="1">
      <c r="A27" s="65" t="s">
        <v>36</v>
      </c>
      <c r="B27" s="105">
        <v>10</v>
      </c>
      <c r="C27" s="106">
        <v>2500</v>
      </c>
      <c r="D27" s="105">
        <v>1800</v>
      </c>
      <c r="E27" s="106"/>
      <c r="F27" s="106">
        <v>140</v>
      </c>
      <c r="G27" s="49">
        <f t="shared" si="1"/>
        <v>4450</v>
      </c>
      <c r="H27" s="88">
        <v>1512</v>
      </c>
      <c r="I27" s="89">
        <v>2313</v>
      </c>
      <c r="J27" s="89">
        <v>627</v>
      </c>
      <c r="K27" s="87">
        <f t="shared" si="2"/>
        <v>8902</v>
      </c>
      <c r="L27" s="87"/>
      <c r="M27" s="87"/>
      <c r="N27" s="87"/>
      <c r="O27" s="56"/>
      <c r="P27" s="1"/>
    </row>
    <row r="28" spans="1:16" ht="25.15" customHeight="1">
      <c r="A28" s="65" t="s">
        <v>46</v>
      </c>
      <c r="B28" s="105">
        <v>10</v>
      </c>
      <c r="C28" s="106">
        <v>2500</v>
      </c>
      <c r="D28" s="105">
        <v>1800</v>
      </c>
      <c r="E28" s="106"/>
      <c r="F28" s="106">
        <v>140</v>
      </c>
      <c r="G28" s="49">
        <f t="shared" si="1"/>
        <v>4450</v>
      </c>
      <c r="H28" s="88"/>
      <c r="I28" s="89">
        <v>394</v>
      </c>
      <c r="J28" s="89">
        <v>2278</v>
      </c>
      <c r="K28" s="87">
        <f t="shared" si="2"/>
        <v>7122</v>
      </c>
      <c r="L28" s="87"/>
      <c r="M28" s="87"/>
      <c r="N28" s="87"/>
      <c r="O28" s="56"/>
      <c r="P28" s="1"/>
    </row>
    <row r="29" spans="1:16" ht="25.15" customHeight="1">
      <c r="A29" s="65" t="s">
        <v>15</v>
      </c>
      <c r="B29" s="105">
        <v>10</v>
      </c>
      <c r="C29" s="106">
        <v>2500</v>
      </c>
      <c r="D29" s="105">
        <v>1800</v>
      </c>
      <c r="E29" s="106"/>
      <c r="F29" s="106">
        <v>140</v>
      </c>
      <c r="G29" s="49">
        <f t="shared" si="1"/>
        <v>4450</v>
      </c>
      <c r="H29" s="88"/>
      <c r="I29" s="89">
        <v>3618</v>
      </c>
      <c r="J29" s="89">
        <v>1944</v>
      </c>
      <c r="K29" s="87">
        <f t="shared" si="2"/>
        <v>10012</v>
      </c>
      <c r="L29" s="87"/>
      <c r="M29" s="87"/>
      <c r="N29" s="87"/>
      <c r="O29" s="56"/>
      <c r="P29" s="1"/>
    </row>
    <row r="30" spans="1:16" ht="25.15" customHeight="1">
      <c r="A30" s="65" t="s">
        <v>45</v>
      </c>
      <c r="B30" s="105">
        <v>10</v>
      </c>
      <c r="C30" s="106">
        <v>2500</v>
      </c>
      <c r="D30" s="105">
        <v>1800</v>
      </c>
      <c r="E30" s="106"/>
      <c r="F30" s="106">
        <v>140</v>
      </c>
      <c r="G30" s="49">
        <f t="shared" si="1"/>
        <v>4450</v>
      </c>
      <c r="H30" s="88"/>
      <c r="I30" s="89">
        <v>3618</v>
      </c>
      <c r="J30" s="89">
        <v>1944</v>
      </c>
      <c r="K30" s="87">
        <f t="shared" si="2"/>
        <v>10012</v>
      </c>
      <c r="L30" s="114"/>
      <c r="M30" s="114"/>
      <c r="N30" s="114"/>
      <c r="O30" s="57"/>
      <c r="P30" s="1"/>
    </row>
    <row r="31" spans="1:16" ht="25.15" customHeight="1" thickBot="1">
      <c r="A31" s="68" t="s">
        <v>16</v>
      </c>
      <c r="B31" s="107">
        <v>10</v>
      </c>
      <c r="C31" s="108">
        <v>2500</v>
      </c>
      <c r="D31" s="107">
        <v>1800</v>
      </c>
      <c r="E31" s="108"/>
      <c r="F31" s="108">
        <v>140</v>
      </c>
      <c r="G31" s="50">
        <f t="shared" si="1"/>
        <v>4450</v>
      </c>
      <c r="H31" s="90"/>
      <c r="I31" s="91">
        <v>2109</v>
      </c>
      <c r="J31" s="91"/>
      <c r="K31" s="92">
        <f t="shared" si="2"/>
        <v>6559</v>
      </c>
      <c r="L31" s="92"/>
      <c r="M31" s="92"/>
      <c r="N31" s="92"/>
      <c r="O31" s="58"/>
      <c r="P31" s="1"/>
    </row>
    <row r="32" spans="1:16" ht="15.65" customHeight="1">
      <c r="A32" s="52"/>
      <c r="B32" s="10"/>
      <c r="C32" s="10"/>
      <c r="D32" s="13"/>
      <c r="E32" s="12"/>
      <c r="F32" s="100"/>
      <c r="G32" s="11"/>
      <c r="H32" s="30"/>
      <c r="I32" s="14"/>
      <c r="J32" s="31"/>
      <c r="K32" s="31"/>
      <c r="L32" s="31"/>
      <c r="M32" s="31"/>
      <c r="N32" s="31"/>
      <c r="O32" s="1"/>
      <c r="P32" s="6"/>
    </row>
    <row r="33" spans="1:17" s="3" customFormat="1" ht="30" customHeight="1" thickBot="1">
      <c r="A33" s="119" t="s">
        <v>57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5"/>
    </row>
    <row r="34" spans="1:17" ht="27.4" customHeight="1">
      <c r="A34" s="123" t="s">
        <v>0</v>
      </c>
      <c r="B34" s="140" t="s">
        <v>32</v>
      </c>
      <c r="C34" s="140" t="s">
        <v>26</v>
      </c>
      <c r="D34" s="141" t="s">
        <v>18</v>
      </c>
      <c r="E34" s="127" t="s">
        <v>59</v>
      </c>
      <c r="F34" s="143" t="s">
        <v>61</v>
      </c>
      <c r="G34" s="140" t="s">
        <v>6</v>
      </c>
      <c r="H34" s="145" t="s">
        <v>28</v>
      </c>
      <c r="I34" s="150" t="s">
        <v>33</v>
      </c>
      <c r="J34" s="145" t="s">
        <v>29</v>
      </c>
      <c r="K34" s="147" t="s">
        <v>31</v>
      </c>
      <c r="L34" s="148"/>
      <c r="M34" s="148"/>
      <c r="N34" s="148"/>
      <c r="O34" s="149"/>
      <c r="P34" s="2"/>
      <c r="Q34" s="6"/>
    </row>
    <row r="35" spans="1:17" ht="27.4" customHeight="1">
      <c r="A35" s="124"/>
      <c r="B35" s="126"/>
      <c r="C35" s="126"/>
      <c r="D35" s="142"/>
      <c r="E35" s="139"/>
      <c r="F35" s="144"/>
      <c r="G35" s="126"/>
      <c r="H35" s="146"/>
      <c r="I35" s="151"/>
      <c r="J35" s="146"/>
      <c r="K35" s="36"/>
      <c r="L35" s="115"/>
      <c r="M35" s="115"/>
      <c r="N35" s="115"/>
      <c r="O35" s="37"/>
      <c r="P35" s="2"/>
      <c r="Q35" s="6"/>
    </row>
    <row r="36" spans="1:17" ht="25.15" customHeight="1">
      <c r="A36" s="65" t="s">
        <v>39</v>
      </c>
      <c r="B36" s="20">
        <v>10</v>
      </c>
      <c r="C36" s="21">
        <v>2500</v>
      </c>
      <c r="D36" s="15">
        <v>1800</v>
      </c>
      <c r="E36" s="33"/>
      <c r="F36" s="98">
        <v>1074</v>
      </c>
      <c r="G36" s="19"/>
      <c r="H36" s="22">
        <f t="shared" ref="H36:H43" si="3">SUM(B36:G36)</f>
        <v>5384</v>
      </c>
      <c r="I36" s="39"/>
      <c r="J36" s="22">
        <f t="shared" ref="J36:J43" si="4">H36+I36</f>
        <v>5384</v>
      </c>
      <c r="K36" s="38"/>
      <c r="L36" s="116"/>
      <c r="M36" s="116"/>
      <c r="N36" s="116"/>
      <c r="O36" s="77"/>
      <c r="P36" s="2"/>
      <c r="Q36" s="2"/>
    </row>
    <row r="37" spans="1:17" ht="25.15" customHeight="1">
      <c r="A37" s="65" t="s">
        <v>48</v>
      </c>
      <c r="B37" s="20">
        <v>10</v>
      </c>
      <c r="C37" s="21">
        <v>2500</v>
      </c>
      <c r="D37" s="15">
        <v>1800</v>
      </c>
      <c r="E37" s="15">
        <v>5050</v>
      </c>
      <c r="F37" s="98">
        <v>480</v>
      </c>
      <c r="G37" s="19"/>
      <c r="H37" s="22">
        <f t="shared" si="3"/>
        <v>9840</v>
      </c>
      <c r="I37" s="39"/>
      <c r="J37" s="22">
        <f t="shared" si="4"/>
        <v>9840</v>
      </c>
      <c r="K37" s="38"/>
      <c r="L37" s="116"/>
      <c r="M37" s="116"/>
      <c r="N37" s="116"/>
      <c r="O37" s="77"/>
      <c r="P37" s="2"/>
      <c r="Q37" s="2"/>
    </row>
    <row r="38" spans="1:17" ht="25.15" customHeight="1">
      <c r="A38" s="65" t="s">
        <v>9</v>
      </c>
      <c r="B38" s="23">
        <v>10</v>
      </c>
      <c r="C38" s="32">
        <v>2500</v>
      </c>
      <c r="D38" s="24">
        <v>1800</v>
      </c>
      <c r="E38" s="15"/>
      <c r="F38" s="101">
        <v>620</v>
      </c>
      <c r="G38" s="43"/>
      <c r="H38" s="25">
        <f t="shared" si="3"/>
        <v>4930</v>
      </c>
      <c r="I38" s="40"/>
      <c r="J38" s="25">
        <f t="shared" si="4"/>
        <v>4930</v>
      </c>
      <c r="K38" s="38"/>
      <c r="L38" s="116"/>
      <c r="M38" s="116"/>
      <c r="N38" s="116"/>
      <c r="O38" s="77"/>
      <c r="P38" s="2"/>
      <c r="Q38" s="2"/>
    </row>
    <row r="39" spans="1:17" ht="25.15" customHeight="1">
      <c r="A39" s="65" t="s">
        <v>49</v>
      </c>
      <c r="B39" s="20">
        <v>10</v>
      </c>
      <c r="C39" s="21">
        <v>2500</v>
      </c>
      <c r="D39" s="24">
        <v>1800</v>
      </c>
      <c r="E39" s="15">
        <v>1604</v>
      </c>
      <c r="F39" s="95">
        <v>480</v>
      </c>
      <c r="G39" s="19"/>
      <c r="H39" s="22">
        <f t="shared" si="3"/>
        <v>6394</v>
      </c>
      <c r="I39" s="39"/>
      <c r="J39" s="22">
        <f t="shared" si="4"/>
        <v>6394</v>
      </c>
      <c r="K39" s="38"/>
      <c r="L39" s="116"/>
      <c r="M39" s="116"/>
      <c r="N39" s="116"/>
      <c r="O39" s="77"/>
      <c r="P39" s="2"/>
      <c r="Q39" s="2"/>
    </row>
    <row r="40" spans="1:17" ht="25.15" customHeight="1">
      <c r="A40" s="65" t="s">
        <v>10</v>
      </c>
      <c r="B40" s="20">
        <v>10</v>
      </c>
      <c r="C40" s="21">
        <v>2500</v>
      </c>
      <c r="D40" s="15">
        <v>1800</v>
      </c>
      <c r="E40" s="15"/>
      <c r="F40" s="98">
        <v>480</v>
      </c>
      <c r="G40" s="19"/>
      <c r="H40" s="22">
        <f t="shared" si="3"/>
        <v>4790</v>
      </c>
      <c r="I40" s="39"/>
      <c r="J40" s="22">
        <f t="shared" si="4"/>
        <v>4790</v>
      </c>
      <c r="K40" s="38"/>
      <c r="L40" s="116"/>
      <c r="M40" s="116"/>
      <c r="N40" s="116"/>
      <c r="O40" s="77"/>
      <c r="P40" s="2"/>
      <c r="Q40" s="2"/>
    </row>
    <row r="41" spans="1:17" ht="25.15" customHeight="1">
      <c r="A41" s="65" t="s">
        <v>11</v>
      </c>
      <c r="B41" s="20">
        <v>10</v>
      </c>
      <c r="C41" s="21">
        <v>2500</v>
      </c>
      <c r="D41" s="15">
        <v>1800</v>
      </c>
      <c r="E41" s="33"/>
      <c r="F41" s="98">
        <v>480</v>
      </c>
      <c r="G41" s="19"/>
      <c r="H41" s="22">
        <f t="shared" si="3"/>
        <v>4790</v>
      </c>
      <c r="I41" s="39"/>
      <c r="J41" s="22">
        <f t="shared" si="4"/>
        <v>4790</v>
      </c>
      <c r="K41" s="38"/>
      <c r="L41" s="116"/>
      <c r="M41" s="116"/>
      <c r="N41" s="116"/>
      <c r="O41" s="77"/>
      <c r="P41" s="2"/>
      <c r="Q41" s="2"/>
    </row>
    <row r="42" spans="1:17" ht="25.15" customHeight="1">
      <c r="A42" s="65" t="s">
        <v>12</v>
      </c>
      <c r="B42" s="20">
        <v>10</v>
      </c>
      <c r="C42" s="21">
        <v>2500</v>
      </c>
      <c r="D42" s="15">
        <v>1800</v>
      </c>
      <c r="E42" s="33"/>
      <c r="F42" s="98">
        <v>480</v>
      </c>
      <c r="G42" s="19"/>
      <c r="H42" s="22">
        <f t="shared" si="3"/>
        <v>4790</v>
      </c>
      <c r="I42" s="39"/>
      <c r="J42" s="22">
        <f t="shared" si="4"/>
        <v>4790</v>
      </c>
      <c r="K42" s="38"/>
      <c r="L42" s="116"/>
      <c r="M42" s="116"/>
      <c r="N42" s="116"/>
      <c r="O42" s="77"/>
      <c r="P42" s="2"/>
      <c r="Q42" s="2"/>
    </row>
    <row r="43" spans="1:17" ht="25.15" customHeight="1" thickBot="1">
      <c r="A43" s="68" t="s">
        <v>13</v>
      </c>
      <c r="B43" s="69">
        <v>10</v>
      </c>
      <c r="C43" s="70">
        <v>2500</v>
      </c>
      <c r="D43" s="72">
        <v>1800</v>
      </c>
      <c r="E43" s="76"/>
      <c r="F43" s="99">
        <v>480</v>
      </c>
      <c r="G43" s="75"/>
      <c r="H43" s="78">
        <f t="shared" si="3"/>
        <v>4790</v>
      </c>
      <c r="I43" s="79"/>
      <c r="J43" s="78">
        <f t="shared" si="4"/>
        <v>4790</v>
      </c>
      <c r="K43" s="80"/>
      <c r="L43" s="117"/>
      <c r="M43" s="117"/>
      <c r="N43" s="117"/>
      <c r="O43" s="81"/>
      <c r="P43" s="2"/>
      <c r="Q43" s="6"/>
    </row>
  </sheetData>
  <mergeCells count="24">
    <mergeCell ref="F34:F35"/>
    <mergeCell ref="G34:G35"/>
    <mergeCell ref="H34:H35"/>
    <mergeCell ref="J34:J35"/>
    <mergeCell ref="K34:O34"/>
    <mergeCell ref="I34:I35"/>
    <mergeCell ref="A34:A35"/>
    <mergeCell ref="B34:B35"/>
    <mergeCell ref="C34:C35"/>
    <mergeCell ref="D34:D35"/>
    <mergeCell ref="E34:E35"/>
    <mergeCell ref="A1:O1"/>
    <mergeCell ref="A18:O18"/>
    <mergeCell ref="A33:O33"/>
    <mergeCell ref="A20:A21"/>
    <mergeCell ref="B20:B21"/>
    <mergeCell ref="C20:C21"/>
    <mergeCell ref="D20:D21"/>
    <mergeCell ref="F20:F21"/>
    <mergeCell ref="G20:G21"/>
    <mergeCell ref="K20:K21"/>
    <mergeCell ref="H20:J20"/>
    <mergeCell ref="A19:O19"/>
    <mergeCell ref="E20:E21"/>
  </mergeCells>
  <phoneticPr fontId="1" type="noConversion"/>
  <printOptions horizontalCentered="1"/>
  <pageMargins left="0.31496062992125984" right="0.31496062992125984" top="0.59055118110236227" bottom="0.59055118110236227" header="0.51181102362204722" footer="0.27559055118110237"/>
  <pageSetup paperSize="9" scale="69" orientation="portrait" r:id="rId1"/>
  <headerFooter alignWithMargins="0">
    <oddHeader>&amp;R&amp;D</oddHeader>
    <oddFooter>&amp;L&amp;D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113代收代辦費</vt:lpstr>
      <vt:lpstr>'113代收代辦費'!Print_Area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EMP066</dc:creator>
  <cp:lastModifiedBy>黃淑韻</cp:lastModifiedBy>
  <cp:lastPrinted>2024-09-20T00:23:12Z</cp:lastPrinted>
  <dcterms:created xsi:type="dcterms:W3CDTF">2005-01-24T03:26:24Z</dcterms:created>
  <dcterms:modified xsi:type="dcterms:W3CDTF">2025-08-11T02:57:33Z</dcterms:modified>
</cp:coreProperties>
</file>