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13"/>
  <workbookPr/>
  <mc:AlternateContent xmlns:mc="http://schemas.openxmlformats.org/markup-compatibility/2006">
    <mc:Choice Requires="x15">
      <x15ac:absPath xmlns:x15ac="http://schemas.microsoft.com/office/spreadsheetml/2010/11/ac" url="C:\Users\thr521.KAINAN\Downloads\"/>
    </mc:Choice>
  </mc:AlternateContent>
  <xr:revisionPtr revIDLastSave="0" documentId="13_ncr:1_{737E645F-D683-446F-8E09-A1E4ECEB12A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使用說明" sheetId="2" r:id="rId1"/>
    <sheet name="封面(12)" sheetId="3" r:id="rId2"/>
    <sheet name="封面(24)" sheetId="10" r:id="rId3"/>
    <sheet name="班級名稱(科目名稱)" sheetId="1" r:id="rId4"/>
    <sheet name="班級名稱(科目名稱) (多元加分)" sheetId="8" r:id="rId5"/>
    <sheet name="班級名稱(實習科目)" sheetId="4" r:id="rId6"/>
    <sheet name="班級名稱(體育科)" sheetId="7" r:id="rId7"/>
  </sheets>
  <definedNames>
    <definedName name="_xlnm.Print_Area" localSheetId="3">'班級名稱(科目名稱)'!$A$1:$BB$54</definedName>
    <definedName name="_xlnm.Print_Area" localSheetId="4">'班級名稱(科目名稱) (多元加分)'!$A$1:$BD$54</definedName>
    <definedName name="_xlnm.Print_Area" localSheetId="5">'班級名稱(實習科目)'!$A$1:$AU$55</definedName>
    <definedName name="_xlnm.Print_Area" localSheetId="6">'班級名稱(體育科)'!$A$1:$AT$55</definedName>
    <definedName name="外部資料1" localSheetId="3">'班級名稱(科目名稱)'!$A$5:$D$42</definedName>
    <definedName name="外部資料1" localSheetId="4">'班級名稱(科目名稱) (多元加分)'!$A$5:$D$42</definedName>
    <definedName name="外部資料1" localSheetId="5">'班級名稱(實習科目)'!$A$6:$D$43</definedName>
    <definedName name="外部資料1" localSheetId="6">'班級名稱(體育科)'!$A$6:$D$43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6" i="7" l="1"/>
  <c r="AP55" i="7"/>
  <c r="AO55" i="7"/>
  <c r="AP54" i="7"/>
  <c r="AO54" i="7"/>
  <c r="AP53" i="7"/>
  <c r="AO53" i="7"/>
  <c r="AP52" i="7"/>
  <c r="AO52" i="7"/>
  <c r="AP51" i="7"/>
  <c r="AO51" i="7"/>
  <c r="AP50" i="7"/>
  <c r="AO50" i="7"/>
  <c r="AP49" i="7"/>
  <c r="AO49" i="7"/>
  <c r="AP48" i="7"/>
  <c r="AO48" i="7"/>
  <c r="AP47" i="7"/>
  <c r="AO47" i="7"/>
  <c r="AP46" i="7"/>
  <c r="AO46" i="7"/>
  <c r="AP45" i="7"/>
  <c r="AO45" i="7"/>
  <c r="AP44" i="7"/>
  <c r="AO44" i="7"/>
  <c r="AP43" i="7"/>
  <c r="AO43" i="7"/>
  <c r="AP42" i="7"/>
  <c r="AO42" i="7"/>
  <c r="AP41" i="7"/>
  <c r="AO41" i="7"/>
  <c r="AP40" i="7"/>
  <c r="AO40" i="7"/>
  <c r="AP39" i="7"/>
  <c r="AO39" i="7"/>
  <c r="AP38" i="7"/>
  <c r="AO38" i="7"/>
  <c r="AP37" i="7"/>
  <c r="AO37" i="7"/>
  <c r="AP36" i="7"/>
  <c r="AO36" i="7"/>
  <c r="AP35" i="7"/>
  <c r="AO35" i="7"/>
  <c r="AP34" i="7"/>
  <c r="AO34" i="7"/>
  <c r="AP33" i="7"/>
  <c r="AO33" i="7"/>
  <c r="AP32" i="7"/>
  <c r="AO32" i="7"/>
  <c r="AP31" i="7"/>
  <c r="AO31" i="7"/>
  <c r="AP30" i="7"/>
  <c r="AO30" i="7"/>
  <c r="AP29" i="7"/>
  <c r="AO29" i="7"/>
  <c r="AP28" i="7"/>
  <c r="AO28" i="7"/>
  <c r="AP27" i="7"/>
  <c r="AO27" i="7"/>
  <c r="AP26" i="7"/>
  <c r="AO26" i="7"/>
  <c r="AP25" i="7"/>
  <c r="AO25" i="7"/>
  <c r="AP24" i="7"/>
  <c r="AO24" i="7"/>
  <c r="AP23" i="7"/>
  <c r="AO23" i="7"/>
  <c r="AP22" i="7"/>
  <c r="AO22" i="7"/>
  <c r="AP21" i="7"/>
  <c r="AO21" i="7"/>
  <c r="AP20" i="7"/>
  <c r="AO20" i="7"/>
  <c r="AP19" i="7"/>
  <c r="AO19" i="7"/>
  <c r="AP18" i="7"/>
  <c r="AO18" i="7"/>
  <c r="AP17" i="7"/>
  <c r="AO17" i="7"/>
  <c r="AP16" i="7"/>
  <c r="AO16" i="7"/>
  <c r="AP15" i="7"/>
  <c r="AO15" i="7"/>
  <c r="AP14" i="7"/>
  <c r="AO14" i="7"/>
  <c r="AP13" i="7"/>
  <c r="AO13" i="7"/>
  <c r="AP12" i="7"/>
  <c r="AO12" i="7"/>
  <c r="AP11" i="7"/>
  <c r="AO11" i="7"/>
  <c r="AP10" i="7"/>
  <c r="AO10" i="7"/>
  <c r="AP9" i="7"/>
  <c r="AO9" i="7"/>
  <c r="AP8" i="7"/>
  <c r="AO8" i="7"/>
  <c r="AP7" i="7"/>
  <c r="AO7" i="7"/>
  <c r="AP6" i="7"/>
  <c r="AO6" i="7"/>
  <c r="AR6" i="7" l="1"/>
  <c r="T6" i="7"/>
  <c r="U6" i="7" s="1"/>
  <c r="AT55" i="7"/>
  <c r="AT54" i="7"/>
  <c r="AT53" i="7"/>
  <c r="AT52" i="7"/>
  <c r="AT51" i="7"/>
  <c r="AT50" i="7"/>
  <c r="AT49" i="7"/>
  <c r="AT48" i="7"/>
  <c r="AT47" i="7"/>
  <c r="AT46" i="7"/>
  <c r="AT45" i="7"/>
  <c r="AT44" i="7"/>
  <c r="AT43" i="7"/>
  <c r="AT42" i="7"/>
  <c r="AT41" i="7"/>
  <c r="AT40" i="7"/>
  <c r="AT39" i="7"/>
  <c r="AT38" i="7"/>
  <c r="AT37" i="7"/>
  <c r="AT36" i="7"/>
  <c r="AT35" i="7"/>
  <c r="AT34" i="7"/>
  <c r="AT33" i="7"/>
  <c r="AT32" i="7"/>
  <c r="AT31" i="7"/>
  <c r="AT30" i="7"/>
  <c r="AT29" i="7"/>
  <c r="AT28" i="7"/>
  <c r="AT27" i="7"/>
  <c r="AT26" i="7"/>
  <c r="AT25" i="7"/>
  <c r="AT24" i="7"/>
  <c r="AT23" i="7"/>
  <c r="AT22" i="7"/>
  <c r="AT21" i="7"/>
  <c r="AT20" i="7"/>
  <c r="AT19" i="7"/>
  <c r="AT18" i="7"/>
  <c r="AT17" i="7"/>
  <c r="AT16" i="7"/>
  <c r="AT15" i="7"/>
  <c r="AT14" i="7"/>
  <c r="AT13" i="7"/>
  <c r="AT12" i="7"/>
  <c r="AT11" i="7"/>
  <c r="AT10" i="7"/>
  <c r="AT9" i="7"/>
  <c r="AT8" i="7"/>
  <c r="AT7" i="7"/>
  <c r="AT6" i="7"/>
  <c r="T39" i="4"/>
  <c r="AU55" i="4"/>
  <c r="AU54" i="4"/>
  <c r="AU53" i="4"/>
  <c r="AU52" i="4"/>
  <c r="AU51" i="4"/>
  <c r="AU50" i="4"/>
  <c r="AU49" i="4"/>
  <c r="AU48" i="4"/>
  <c r="AU47" i="4"/>
  <c r="AU46" i="4"/>
  <c r="AU45" i="4"/>
  <c r="AU44" i="4"/>
  <c r="AU43" i="4"/>
  <c r="AU42" i="4"/>
  <c r="AU41" i="4"/>
  <c r="AU40" i="4"/>
  <c r="AU39" i="4"/>
  <c r="AU38" i="4"/>
  <c r="AU37" i="4"/>
  <c r="AU36" i="4"/>
  <c r="AU35" i="4"/>
  <c r="AU34" i="4"/>
  <c r="AU33" i="4"/>
  <c r="AU32" i="4"/>
  <c r="AU31" i="4"/>
  <c r="AU30" i="4"/>
  <c r="AU29" i="4"/>
  <c r="AU28" i="4"/>
  <c r="AU27" i="4"/>
  <c r="AU26" i="4"/>
  <c r="AU25" i="4"/>
  <c r="AU24" i="4"/>
  <c r="AU23" i="4"/>
  <c r="AU22" i="4"/>
  <c r="AU21" i="4"/>
  <c r="AU20" i="4"/>
  <c r="AU19" i="4"/>
  <c r="AU18" i="4"/>
  <c r="AU17" i="4"/>
  <c r="AU16" i="4"/>
  <c r="AU15" i="4"/>
  <c r="AU14" i="4"/>
  <c r="AU13" i="4"/>
  <c r="AU12" i="4"/>
  <c r="AU11" i="4"/>
  <c r="AU10" i="4"/>
  <c r="AU9" i="4"/>
  <c r="AU8" i="4"/>
  <c r="AU7" i="4"/>
  <c r="AU6" i="4"/>
  <c r="BD54" i="8"/>
  <c r="BD53" i="8"/>
  <c r="BD52" i="8"/>
  <c r="BD51" i="8"/>
  <c r="BD50" i="8"/>
  <c r="BD49" i="8"/>
  <c r="BD48" i="8"/>
  <c r="BD47" i="8"/>
  <c r="BD46" i="8"/>
  <c r="BD45" i="8"/>
  <c r="BD44" i="8"/>
  <c r="BD43" i="8"/>
  <c r="BD42" i="8"/>
  <c r="BD41" i="8"/>
  <c r="BD40" i="8"/>
  <c r="BD39" i="8"/>
  <c r="BD38" i="8"/>
  <c r="BD37" i="8"/>
  <c r="BD36" i="8"/>
  <c r="BD35" i="8"/>
  <c r="BD34" i="8"/>
  <c r="BD33" i="8"/>
  <c r="BD32" i="8"/>
  <c r="BD31" i="8"/>
  <c r="BD30" i="8"/>
  <c r="BD29" i="8"/>
  <c r="BD28" i="8"/>
  <c r="BD27" i="8"/>
  <c r="BD26" i="8"/>
  <c r="BD25" i="8"/>
  <c r="BD24" i="8"/>
  <c r="BD23" i="8"/>
  <c r="BD22" i="8"/>
  <c r="BD21" i="8"/>
  <c r="BD20" i="8"/>
  <c r="BD19" i="8"/>
  <c r="BD18" i="8"/>
  <c r="BD17" i="8"/>
  <c r="BD16" i="8"/>
  <c r="BD15" i="8"/>
  <c r="BD14" i="8"/>
  <c r="BD13" i="8"/>
  <c r="BD12" i="8"/>
  <c r="BD11" i="8"/>
  <c r="BD10" i="8"/>
  <c r="BD9" i="8"/>
  <c r="BD8" i="8"/>
  <c r="BD7" i="8"/>
  <c r="BD6" i="8"/>
  <c r="BD5" i="8"/>
  <c r="BB41" i="1"/>
  <c r="BA5" i="1"/>
  <c r="BA6" i="1"/>
  <c r="T31" i="1"/>
  <c r="BB54" i="1"/>
  <c r="BB53" i="1"/>
  <c r="BB52" i="1"/>
  <c r="BB51" i="1"/>
  <c r="BB50" i="1"/>
  <c r="BB49" i="1"/>
  <c r="BB48" i="1"/>
  <c r="BB47" i="1"/>
  <c r="BB46" i="1"/>
  <c r="BB45" i="1"/>
  <c r="BB44" i="1"/>
  <c r="BB43" i="1"/>
  <c r="BB42" i="1"/>
  <c r="BB40" i="1"/>
  <c r="BB39" i="1"/>
  <c r="BB38" i="1"/>
  <c r="BB37" i="1"/>
  <c r="BB36" i="1"/>
  <c r="BB35" i="1"/>
  <c r="BB34" i="1"/>
  <c r="BB33" i="1"/>
  <c r="BB32" i="1"/>
  <c r="BB31" i="1"/>
  <c r="BB30" i="1"/>
  <c r="BB29" i="1"/>
  <c r="BB28" i="1"/>
  <c r="BB27" i="1"/>
  <c r="BB26" i="1"/>
  <c r="BB25" i="1"/>
  <c r="BB24" i="1"/>
  <c r="BB23" i="1"/>
  <c r="BB22" i="1"/>
  <c r="BB21" i="1"/>
  <c r="BB20" i="1"/>
  <c r="BB19" i="1"/>
  <c r="BB18" i="1"/>
  <c r="BB17" i="1"/>
  <c r="BB16" i="1"/>
  <c r="BB15" i="1"/>
  <c r="BB14" i="1"/>
  <c r="BB13" i="1"/>
  <c r="BB12" i="1"/>
  <c r="BB11" i="1"/>
  <c r="BB10" i="1"/>
  <c r="BB9" i="1"/>
  <c r="BB8" i="1"/>
  <c r="BB7" i="1"/>
  <c r="BB6" i="1"/>
  <c r="BB5" i="1"/>
  <c r="AS54" i="8" l="1"/>
  <c r="AS53" i="8"/>
  <c r="AS52" i="8"/>
  <c r="AS51" i="8"/>
  <c r="AS50" i="8"/>
  <c r="AS49" i="8"/>
  <c r="AS48" i="8"/>
  <c r="AS47" i="8"/>
  <c r="AS46" i="8"/>
  <c r="AS45" i="8"/>
  <c r="AS44" i="8"/>
  <c r="AS43" i="8"/>
  <c r="AS42" i="8"/>
  <c r="AS41" i="8"/>
  <c r="AS40" i="8"/>
  <c r="AS39" i="8"/>
  <c r="AS38" i="8"/>
  <c r="AS37" i="8"/>
  <c r="AS36" i="8"/>
  <c r="AS35" i="8"/>
  <c r="AS34" i="8"/>
  <c r="AS33" i="8"/>
  <c r="AS32" i="8"/>
  <c r="AS31" i="8"/>
  <c r="AS30" i="8"/>
  <c r="AS29" i="8"/>
  <c r="AS28" i="8"/>
  <c r="AS27" i="8"/>
  <c r="AS26" i="8"/>
  <c r="AS25" i="8"/>
  <c r="AS24" i="8"/>
  <c r="AS23" i="8"/>
  <c r="AS22" i="8"/>
  <c r="AS21" i="8"/>
  <c r="AS20" i="8"/>
  <c r="AS19" i="8"/>
  <c r="AS18" i="8"/>
  <c r="AS17" i="8"/>
  <c r="AS16" i="8"/>
  <c r="AS15" i="8"/>
  <c r="AS14" i="8"/>
  <c r="AS13" i="8"/>
  <c r="AS12" i="8"/>
  <c r="AS11" i="8"/>
  <c r="AS10" i="8"/>
  <c r="AS9" i="8"/>
  <c r="AS8" i="8"/>
  <c r="AS7" i="8"/>
  <c r="AS6" i="8"/>
  <c r="AV54" i="8" l="1"/>
  <c r="AV53" i="8"/>
  <c r="AV52" i="8"/>
  <c r="AV51" i="8"/>
  <c r="AU51" i="8"/>
  <c r="AV50" i="8"/>
  <c r="AV49" i="8"/>
  <c r="AU49" i="8"/>
  <c r="AV48" i="8"/>
  <c r="AV47" i="8"/>
  <c r="AU46" i="8"/>
  <c r="AV46" i="8"/>
  <c r="AU45" i="8"/>
  <c r="AV45" i="8"/>
  <c r="AV44" i="8"/>
  <c r="AV43" i="8"/>
  <c r="AU43" i="8"/>
  <c r="AV42" i="8"/>
  <c r="AU41" i="8"/>
  <c r="AU40" i="8"/>
  <c r="AV39" i="8"/>
  <c r="AU38" i="8"/>
  <c r="AV38" i="8"/>
  <c r="AU37" i="8"/>
  <c r="AV37" i="8"/>
  <c r="AV36" i="8"/>
  <c r="AV35" i="8"/>
  <c r="AU35" i="8"/>
  <c r="AV34" i="8"/>
  <c r="AU33" i="8"/>
  <c r="AU32" i="8"/>
  <c r="AV31" i="8"/>
  <c r="AU30" i="8"/>
  <c r="AV30" i="8"/>
  <c r="AU29" i="8"/>
  <c r="AV29" i="8"/>
  <c r="AV28" i="8"/>
  <c r="AV27" i="8"/>
  <c r="AU27" i="8"/>
  <c r="AV26" i="8"/>
  <c r="AU25" i="8"/>
  <c r="AU24" i="8"/>
  <c r="AV23" i="8"/>
  <c r="AU22" i="8"/>
  <c r="AV22" i="8"/>
  <c r="AU21" i="8"/>
  <c r="AV21" i="8"/>
  <c r="AV20" i="8"/>
  <c r="AV19" i="8"/>
  <c r="AU19" i="8"/>
  <c r="AV18" i="8"/>
  <c r="AU17" i="8"/>
  <c r="AU16" i="8"/>
  <c r="AV15" i="8"/>
  <c r="AV14" i="8"/>
  <c r="AU13" i="8"/>
  <c r="AV13" i="8"/>
  <c r="AV12" i="8"/>
  <c r="AV11" i="8"/>
  <c r="AU11" i="8"/>
  <c r="AV10" i="8"/>
  <c r="AU9" i="8"/>
  <c r="AU8" i="8"/>
  <c r="AV7" i="8"/>
  <c r="BC54" i="8"/>
  <c r="BB54" i="8"/>
  <c r="AZ54" i="8"/>
  <c r="AY54" i="8"/>
  <c r="AR54" i="8"/>
  <c r="AQ54" i="8"/>
  <c r="U54" i="8"/>
  <c r="T54" i="8"/>
  <c r="BC53" i="8"/>
  <c r="BB53" i="8"/>
  <c r="AZ53" i="8"/>
  <c r="AY53" i="8"/>
  <c r="AR53" i="8"/>
  <c r="AQ53" i="8"/>
  <c r="U53" i="8"/>
  <c r="T53" i="8"/>
  <c r="BC52" i="8"/>
  <c r="BB52" i="8"/>
  <c r="AZ52" i="8"/>
  <c r="AY52" i="8"/>
  <c r="AR52" i="8"/>
  <c r="AQ52" i="8"/>
  <c r="U52" i="8"/>
  <c r="T52" i="8"/>
  <c r="BC51" i="8"/>
  <c r="BB51" i="8"/>
  <c r="AZ51" i="8"/>
  <c r="AY51" i="8"/>
  <c r="AR51" i="8"/>
  <c r="AQ51" i="8"/>
  <c r="U51" i="8"/>
  <c r="T51" i="8"/>
  <c r="BC50" i="8"/>
  <c r="BB50" i="8"/>
  <c r="AZ50" i="8"/>
  <c r="AY50" i="8"/>
  <c r="AR50" i="8"/>
  <c r="AQ50" i="8"/>
  <c r="U50" i="8"/>
  <c r="T50" i="8"/>
  <c r="BC49" i="8"/>
  <c r="BB49" i="8"/>
  <c r="AZ49" i="8"/>
  <c r="AY49" i="8"/>
  <c r="AR49" i="8"/>
  <c r="AQ49" i="8"/>
  <c r="U49" i="8"/>
  <c r="T49" i="8"/>
  <c r="BC48" i="8"/>
  <c r="BB48" i="8"/>
  <c r="AZ48" i="8"/>
  <c r="AY48" i="8"/>
  <c r="AR48" i="8"/>
  <c r="AQ48" i="8"/>
  <c r="U48" i="8"/>
  <c r="T48" i="8"/>
  <c r="BC47" i="8"/>
  <c r="BB47" i="8"/>
  <c r="AZ47" i="8"/>
  <c r="AY47" i="8"/>
  <c r="AR47" i="8"/>
  <c r="AQ47" i="8"/>
  <c r="U47" i="8"/>
  <c r="T47" i="8"/>
  <c r="BC46" i="8"/>
  <c r="BB46" i="8"/>
  <c r="AZ46" i="8"/>
  <c r="AY46" i="8"/>
  <c r="AR46" i="8"/>
  <c r="AQ46" i="8"/>
  <c r="U46" i="8"/>
  <c r="T46" i="8"/>
  <c r="BC45" i="8"/>
  <c r="BB45" i="8"/>
  <c r="AZ45" i="8"/>
  <c r="AY45" i="8"/>
  <c r="AR45" i="8"/>
  <c r="AQ45" i="8"/>
  <c r="U45" i="8"/>
  <c r="T45" i="8"/>
  <c r="BC44" i="8"/>
  <c r="BB44" i="8"/>
  <c r="AZ44" i="8"/>
  <c r="AY44" i="8"/>
  <c r="AR44" i="8"/>
  <c r="AQ44" i="8"/>
  <c r="U44" i="8"/>
  <c r="T44" i="8"/>
  <c r="BC43" i="8"/>
  <c r="BB43" i="8"/>
  <c r="AZ43" i="8"/>
  <c r="AY43" i="8"/>
  <c r="AR43" i="8"/>
  <c r="AQ43" i="8"/>
  <c r="U43" i="8"/>
  <c r="T43" i="8"/>
  <c r="BC42" i="8"/>
  <c r="BB42" i="8"/>
  <c r="AZ42" i="8"/>
  <c r="AY42" i="8"/>
  <c r="AR42" i="8"/>
  <c r="AQ42" i="8"/>
  <c r="U42" i="8"/>
  <c r="T42" i="8"/>
  <c r="BC41" i="8"/>
  <c r="BB41" i="8"/>
  <c r="AZ41" i="8"/>
  <c r="AY41" i="8"/>
  <c r="AR41" i="8"/>
  <c r="AQ41" i="8"/>
  <c r="U41" i="8"/>
  <c r="T41" i="8"/>
  <c r="BC40" i="8"/>
  <c r="BB40" i="8"/>
  <c r="AZ40" i="8"/>
  <c r="AY40" i="8"/>
  <c r="AR40" i="8"/>
  <c r="AQ40" i="8"/>
  <c r="U40" i="8"/>
  <c r="T40" i="8"/>
  <c r="BC39" i="8"/>
  <c r="BB39" i="8"/>
  <c r="AZ39" i="8"/>
  <c r="AY39" i="8"/>
  <c r="AR39" i="8"/>
  <c r="AQ39" i="8"/>
  <c r="U39" i="8"/>
  <c r="T39" i="8"/>
  <c r="BC38" i="8"/>
  <c r="BB38" i="8"/>
  <c r="AZ38" i="8"/>
  <c r="AY38" i="8"/>
  <c r="AR38" i="8"/>
  <c r="AQ38" i="8"/>
  <c r="U38" i="8"/>
  <c r="T38" i="8"/>
  <c r="BC37" i="8"/>
  <c r="BB37" i="8"/>
  <c r="AZ37" i="8"/>
  <c r="AY37" i="8"/>
  <c r="AR37" i="8"/>
  <c r="AQ37" i="8"/>
  <c r="U37" i="8"/>
  <c r="T37" i="8"/>
  <c r="BC36" i="8"/>
  <c r="BB36" i="8"/>
  <c r="AZ36" i="8"/>
  <c r="AY36" i="8"/>
  <c r="AR36" i="8"/>
  <c r="AQ36" i="8"/>
  <c r="U36" i="8"/>
  <c r="T36" i="8"/>
  <c r="BC35" i="8"/>
  <c r="BB35" i="8"/>
  <c r="AZ35" i="8"/>
  <c r="AY35" i="8"/>
  <c r="AR35" i="8"/>
  <c r="AQ35" i="8"/>
  <c r="U35" i="8"/>
  <c r="T35" i="8"/>
  <c r="BC34" i="8"/>
  <c r="BB34" i="8"/>
  <c r="AZ34" i="8"/>
  <c r="AY34" i="8"/>
  <c r="AR34" i="8"/>
  <c r="AQ34" i="8"/>
  <c r="U34" i="8"/>
  <c r="T34" i="8"/>
  <c r="BC33" i="8"/>
  <c r="BB33" i="8"/>
  <c r="AZ33" i="8"/>
  <c r="AY33" i="8"/>
  <c r="AR33" i="8"/>
  <c r="AQ33" i="8"/>
  <c r="U33" i="8"/>
  <c r="T33" i="8"/>
  <c r="BC32" i="8"/>
  <c r="BB32" i="8"/>
  <c r="AZ32" i="8"/>
  <c r="AY32" i="8"/>
  <c r="AR32" i="8"/>
  <c r="AQ32" i="8"/>
  <c r="U32" i="8"/>
  <c r="T32" i="8"/>
  <c r="BC31" i="8"/>
  <c r="BB31" i="8"/>
  <c r="AZ31" i="8"/>
  <c r="AY31" i="8"/>
  <c r="AR31" i="8"/>
  <c r="AQ31" i="8"/>
  <c r="U31" i="8"/>
  <c r="T31" i="8"/>
  <c r="BC30" i="8"/>
  <c r="BB30" i="8"/>
  <c r="AZ30" i="8"/>
  <c r="AY30" i="8"/>
  <c r="AR30" i="8"/>
  <c r="AQ30" i="8"/>
  <c r="U30" i="8"/>
  <c r="T30" i="8"/>
  <c r="BC29" i="8"/>
  <c r="BB29" i="8"/>
  <c r="AZ29" i="8"/>
  <c r="AY29" i="8"/>
  <c r="AR29" i="8"/>
  <c r="AQ29" i="8"/>
  <c r="U29" i="8"/>
  <c r="T29" i="8"/>
  <c r="BC28" i="8"/>
  <c r="BB28" i="8"/>
  <c r="AZ28" i="8"/>
  <c r="AY28" i="8"/>
  <c r="AR28" i="8"/>
  <c r="AQ28" i="8"/>
  <c r="U28" i="8"/>
  <c r="T28" i="8"/>
  <c r="BC27" i="8"/>
  <c r="BB27" i="8"/>
  <c r="AZ27" i="8"/>
  <c r="AY27" i="8"/>
  <c r="AR27" i="8"/>
  <c r="AQ27" i="8"/>
  <c r="U27" i="8"/>
  <c r="T27" i="8"/>
  <c r="BC26" i="8"/>
  <c r="BB26" i="8"/>
  <c r="AZ26" i="8"/>
  <c r="AY26" i="8"/>
  <c r="AR26" i="8"/>
  <c r="AQ26" i="8"/>
  <c r="U26" i="8"/>
  <c r="T26" i="8"/>
  <c r="BC25" i="8"/>
  <c r="BB25" i="8"/>
  <c r="AZ25" i="8"/>
  <c r="AY25" i="8"/>
  <c r="AR25" i="8"/>
  <c r="AQ25" i="8"/>
  <c r="U25" i="8"/>
  <c r="T25" i="8"/>
  <c r="BC24" i="8"/>
  <c r="BB24" i="8"/>
  <c r="AZ24" i="8"/>
  <c r="AY24" i="8"/>
  <c r="AR24" i="8"/>
  <c r="AQ24" i="8"/>
  <c r="U24" i="8"/>
  <c r="T24" i="8"/>
  <c r="BC23" i="8"/>
  <c r="BB23" i="8"/>
  <c r="AZ23" i="8"/>
  <c r="AY23" i="8"/>
  <c r="AR23" i="8"/>
  <c r="AQ23" i="8"/>
  <c r="U23" i="8"/>
  <c r="T23" i="8"/>
  <c r="BC22" i="8"/>
  <c r="BB22" i="8"/>
  <c r="AZ22" i="8"/>
  <c r="AY22" i="8"/>
  <c r="AR22" i="8"/>
  <c r="AQ22" i="8"/>
  <c r="U22" i="8"/>
  <c r="T22" i="8"/>
  <c r="BC21" i="8"/>
  <c r="BB21" i="8"/>
  <c r="AZ21" i="8"/>
  <c r="AY21" i="8"/>
  <c r="AR21" i="8"/>
  <c r="AQ21" i="8"/>
  <c r="U21" i="8"/>
  <c r="T21" i="8"/>
  <c r="BC20" i="8"/>
  <c r="BB20" i="8"/>
  <c r="AZ20" i="8"/>
  <c r="AY20" i="8"/>
  <c r="AR20" i="8"/>
  <c r="AQ20" i="8"/>
  <c r="U20" i="8"/>
  <c r="T20" i="8"/>
  <c r="BC19" i="8"/>
  <c r="BB19" i="8"/>
  <c r="AZ19" i="8"/>
  <c r="AY19" i="8"/>
  <c r="AR19" i="8"/>
  <c r="AQ19" i="8"/>
  <c r="U19" i="8"/>
  <c r="T19" i="8"/>
  <c r="BC18" i="8"/>
  <c r="BB18" i="8"/>
  <c r="AZ18" i="8"/>
  <c r="AY18" i="8"/>
  <c r="AR18" i="8"/>
  <c r="AQ18" i="8"/>
  <c r="U18" i="8"/>
  <c r="T18" i="8"/>
  <c r="BC17" i="8"/>
  <c r="BB17" i="8"/>
  <c r="AZ17" i="8"/>
  <c r="AY17" i="8"/>
  <c r="AR17" i="8"/>
  <c r="AQ17" i="8"/>
  <c r="U17" i="8"/>
  <c r="T17" i="8"/>
  <c r="BC16" i="8"/>
  <c r="BB16" i="8"/>
  <c r="AZ16" i="8"/>
  <c r="AY16" i="8"/>
  <c r="AR16" i="8"/>
  <c r="AQ16" i="8"/>
  <c r="U16" i="8"/>
  <c r="T16" i="8"/>
  <c r="BC15" i="8"/>
  <c r="BB15" i="8"/>
  <c r="AZ15" i="8"/>
  <c r="AY15" i="8"/>
  <c r="AR15" i="8"/>
  <c r="AQ15" i="8"/>
  <c r="U15" i="8"/>
  <c r="T15" i="8"/>
  <c r="BC14" i="8"/>
  <c r="BB14" i="8"/>
  <c r="AZ14" i="8"/>
  <c r="AY14" i="8"/>
  <c r="AQ14" i="8"/>
  <c r="AR14" i="8" s="1"/>
  <c r="U14" i="8"/>
  <c r="T14" i="8"/>
  <c r="BC13" i="8"/>
  <c r="BB13" i="8"/>
  <c r="AZ13" i="8"/>
  <c r="AY13" i="8"/>
  <c r="AR13" i="8"/>
  <c r="AQ13" i="8"/>
  <c r="U13" i="8"/>
  <c r="T13" i="8"/>
  <c r="BC12" i="8"/>
  <c r="BB12" i="8"/>
  <c r="AZ12" i="8"/>
  <c r="AY12" i="8"/>
  <c r="AR12" i="8"/>
  <c r="AQ12" i="8"/>
  <c r="U12" i="8"/>
  <c r="T12" i="8"/>
  <c r="BC11" i="8"/>
  <c r="BB11" i="8"/>
  <c r="AZ11" i="8"/>
  <c r="AY11" i="8"/>
  <c r="AR11" i="8"/>
  <c r="AQ11" i="8"/>
  <c r="U11" i="8"/>
  <c r="T11" i="8"/>
  <c r="BC10" i="8"/>
  <c r="BB10" i="8"/>
  <c r="AZ10" i="8"/>
  <c r="AY10" i="8"/>
  <c r="AR10" i="8"/>
  <c r="AQ10" i="8"/>
  <c r="U10" i="8"/>
  <c r="T10" i="8"/>
  <c r="BC9" i="8"/>
  <c r="BB9" i="8"/>
  <c r="AZ9" i="8"/>
  <c r="AY9" i="8"/>
  <c r="AR9" i="8"/>
  <c r="AQ9" i="8"/>
  <c r="U9" i="8"/>
  <c r="T9" i="8"/>
  <c r="BC8" i="8"/>
  <c r="BB8" i="8"/>
  <c r="AZ8" i="8"/>
  <c r="AY8" i="8"/>
  <c r="AR8" i="8"/>
  <c r="AQ8" i="8"/>
  <c r="U8" i="8"/>
  <c r="T8" i="8"/>
  <c r="BC7" i="8"/>
  <c r="BB7" i="8"/>
  <c r="AZ7" i="8"/>
  <c r="AY7" i="8"/>
  <c r="AR7" i="8"/>
  <c r="AQ7" i="8"/>
  <c r="U7" i="8"/>
  <c r="T7" i="8"/>
  <c r="BC6" i="8"/>
  <c r="BB6" i="8"/>
  <c r="AY6" i="8"/>
  <c r="AZ6" i="8" s="1"/>
  <c r="AQ6" i="8"/>
  <c r="AR6" i="8" s="1"/>
  <c r="T6" i="8"/>
  <c r="U6" i="8" s="1"/>
  <c r="BC5" i="8"/>
  <c r="BB5" i="8"/>
  <c r="AY5" i="8"/>
  <c r="AZ5" i="8" s="1"/>
  <c r="AQ5" i="8"/>
  <c r="T5" i="8"/>
  <c r="AR4" i="8"/>
  <c r="AS5" i="8" l="1"/>
  <c r="AU5" i="8" s="1"/>
  <c r="AU14" i="8"/>
  <c r="AU52" i="8"/>
  <c r="AR5" i="8"/>
  <c r="AV8" i="8"/>
  <c r="AU12" i="8"/>
  <c r="AV16" i="8"/>
  <c r="AU20" i="8"/>
  <c r="AV24" i="8"/>
  <c r="AU28" i="8"/>
  <c r="AV32" i="8"/>
  <c r="AU36" i="8"/>
  <c r="AV40" i="8"/>
  <c r="AU44" i="8"/>
  <c r="AV9" i="8"/>
  <c r="AV17" i="8"/>
  <c r="AV25" i="8"/>
  <c r="AV33" i="8"/>
  <c r="AV41" i="8"/>
  <c r="AU53" i="8"/>
  <c r="AU7" i="8"/>
  <c r="AU15" i="8"/>
  <c r="AU23" i="8"/>
  <c r="AU31" i="8"/>
  <c r="AU39" i="8"/>
  <c r="AU47" i="8"/>
  <c r="AU10" i="8"/>
  <c r="AU18" i="8"/>
  <c r="AU26" i="8"/>
  <c r="AU34" i="8"/>
  <c r="AU42" i="8"/>
  <c r="AU50" i="8"/>
  <c r="AU48" i="8"/>
  <c r="AU54" i="8"/>
  <c r="U5" i="8"/>
  <c r="AR49" i="7"/>
  <c r="AS55" i="7"/>
  <c r="AS54" i="7"/>
  <c r="AS53" i="7"/>
  <c r="AS52" i="7"/>
  <c r="AS51" i="7"/>
  <c r="AS50" i="7"/>
  <c r="AS49" i="7"/>
  <c r="AS48" i="7"/>
  <c r="AS46" i="7"/>
  <c r="AS45" i="7"/>
  <c r="AS44" i="7"/>
  <c r="AS43" i="7"/>
  <c r="AS42" i="7"/>
  <c r="AS41" i="7"/>
  <c r="AS40" i="7"/>
  <c r="AS39" i="7"/>
  <c r="AS38" i="7"/>
  <c r="AS37" i="7"/>
  <c r="AS36" i="7"/>
  <c r="AS35" i="7"/>
  <c r="AS34" i="7"/>
  <c r="AS33" i="7"/>
  <c r="AS32" i="7"/>
  <c r="AS31" i="7"/>
  <c r="AS30" i="7"/>
  <c r="AS29" i="7"/>
  <c r="AS28" i="7"/>
  <c r="AS27" i="7"/>
  <c r="AS26" i="7"/>
  <c r="AS25" i="7"/>
  <c r="AS24" i="7"/>
  <c r="AS23" i="7"/>
  <c r="AS22" i="7"/>
  <c r="AS21" i="7"/>
  <c r="AS20" i="7"/>
  <c r="AS19" i="7"/>
  <c r="AS18" i="7"/>
  <c r="AS17" i="7"/>
  <c r="AS16" i="7"/>
  <c r="AS15" i="7"/>
  <c r="AS14" i="7"/>
  <c r="AS13" i="7"/>
  <c r="AS12" i="7"/>
  <c r="AS11" i="7"/>
  <c r="AS10" i="7"/>
  <c r="AS9" i="7"/>
  <c r="AS8" i="7"/>
  <c r="AR55" i="7"/>
  <c r="U55" i="7"/>
  <c r="T55" i="7"/>
  <c r="AR54" i="7"/>
  <c r="U54" i="7"/>
  <c r="T54" i="7"/>
  <c r="AR53" i="7"/>
  <c r="U53" i="7"/>
  <c r="T53" i="7"/>
  <c r="AR52" i="7"/>
  <c r="U52" i="7"/>
  <c r="T52" i="7"/>
  <c r="AR51" i="7"/>
  <c r="U51" i="7"/>
  <c r="T51" i="7"/>
  <c r="AR50" i="7"/>
  <c r="U50" i="7"/>
  <c r="T50" i="7"/>
  <c r="U49" i="7"/>
  <c r="T49" i="7"/>
  <c r="AR48" i="7"/>
  <c r="U48" i="7"/>
  <c r="T48" i="7"/>
  <c r="AR47" i="7"/>
  <c r="T47" i="7"/>
  <c r="U47" i="7" s="1"/>
  <c r="AR46" i="7"/>
  <c r="U46" i="7"/>
  <c r="T46" i="7"/>
  <c r="AR45" i="7"/>
  <c r="U45" i="7"/>
  <c r="T45" i="7"/>
  <c r="AR44" i="7"/>
  <c r="U44" i="7"/>
  <c r="T44" i="7"/>
  <c r="AR43" i="7"/>
  <c r="U43" i="7"/>
  <c r="T43" i="7"/>
  <c r="AR42" i="7"/>
  <c r="U42" i="7"/>
  <c r="T42" i="7"/>
  <c r="AR41" i="7"/>
  <c r="U41" i="7"/>
  <c r="T41" i="7"/>
  <c r="AR40" i="7"/>
  <c r="U40" i="7"/>
  <c r="T40" i="7"/>
  <c r="AR39" i="7"/>
  <c r="U39" i="7"/>
  <c r="T39" i="7"/>
  <c r="AR38" i="7"/>
  <c r="U38" i="7"/>
  <c r="T38" i="7"/>
  <c r="AR37" i="7"/>
  <c r="U37" i="7"/>
  <c r="T37" i="7"/>
  <c r="AR36" i="7"/>
  <c r="U36" i="7"/>
  <c r="T36" i="7"/>
  <c r="AR35" i="7"/>
  <c r="U35" i="7"/>
  <c r="T35" i="7"/>
  <c r="AR34" i="7"/>
  <c r="U34" i="7"/>
  <c r="T34" i="7"/>
  <c r="AR33" i="7"/>
  <c r="U33" i="7"/>
  <c r="T33" i="7"/>
  <c r="AR32" i="7"/>
  <c r="U32" i="7"/>
  <c r="T32" i="7"/>
  <c r="AR31" i="7"/>
  <c r="U31" i="7"/>
  <c r="T31" i="7"/>
  <c r="AR30" i="7"/>
  <c r="U30" i="7"/>
  <c r="T30" i="7"/>
  <c r="AR29" i="7"/>
  <c r="U29" i="7"/>
  <c r="T29" i="7"/>
  <c r="AR28" i="7"/>
  <c r="U28" i="7"/>
  <c r="T28" i="7"/>
  <c r="AR27" i="7"/>
  <c r="U27" i="7"/>
  <c r="T27" i="7"/>
  <c r="AR26" i="7"/>
  <c r="U26" i="7"/>
  <c r="T26" i="7"/>
  <c r="AR25" i="7"/>
  <c r="U25" i="7"/>
  <c r="T25" i="7"/>
  <c r="AR24" i="7"/>
  <c r="U24" i="7"/>
  <c r="T24" i="7"/>
  <c r="AR23" i="7"/>
  <c r="U23" i="7"/>
  <c r="T23" i="7"/>
  <c r="AR22" i="7"/>
  <c r="U22" i="7"/>
  <c r="T22" i="7"/>
  <c r="AR21" i="7"/>
  <c r="U21" i="7"/>
  <c r="T21" i="7"/>
  <c r="AR20" i="7"/>
  <c r="U20" i="7"/>
  <c r="T20" i="7"/>
  <c r="AR19" i="7"/>
  <c r="U19" i="7"/>
  <c r="T19" i="7"/>
  <c r="AR18" i="7"/>
  <c r="U18" i="7"/>
  <c r="T18" i="7"/>
  <c r="AR17" i="7"/>
  <c r="U17" i="7"/>
  <c r="T17" i="7"/>
  <c r="AR16" i="7"/>
  <c r="U16" i="7"/>
  <c r="T16" i="7"/>
  <c r="AR15" i="7"/>
  <c r="U15" i="7"/>
  <c r="T15" i="7"/>
  <c r="AR14" i="7"/>
  <c r="U14" i="7"/>
  <c r="T14" i="7"/>
  <c r="AR13" i="7"/>
  <c r="U13" i="7"/>
  <c r="T13" i="7"/>
  <c r="AR12" i="7"/>
  <c r="U12" i="7"/>
  <c r="T12" i="7"/>
  <c r="AR11" i="7"/>
  <c r="U11" i="7"/>
  <c r="T11" i="7"/>
  <c r="AR10" i="7"/>
  <c r="U10" i="7"/>
  <c r="T10" i="7"/>
  <c r="AR9" i="7"/>
  <c r="U9" i="7"/>
  <c r="T9" i="7"/>
  <c r="AR8" i="7"/>
  <c r="U8" i="7"/>
  <c r="T8" i="7"/>
  <c r="AR7" i="7"/>
  <c r="T7" i="7"/>
  <c r="U7" i="7" s="1"/>
  <c r="AU6" i="8" l="1"/>
  <c r="AV6" i="8" s="1"/>
  <c r="AV5" i="8"/>
  <c r="AS7" i="7"/>
  <c r="AS47" i="7"/>
  <c r="AK4" i="4"/>
  <c r="AT55" i="4" l="1"/>
  <c r="AS55" i="4"/>
  <c r="AR55" i="4"/>
  <c r="AM55" i="4"/>
  <c r="AK55" i="4"/>
  <c r="AJ55" i="4"/>
  <c r="U55" i="4"/>
  <c r="T55" i="4"/>
  <c r="AT54" i="4"/>
  <c r="AS54" i="4"/>
  <c r="AR54" i="4"/>
  <c r="AM54" i="4"/>
  <c r="AK54" i="4"/>
  <c r="AJ54" i="4"/>
  <c r="U54" i="4"/>
  <c r="T54" i="4"/>
  <c r="AT53" i="4"/>
  <c r="AS53" i="4"/>
  <c r="AR53" i="4"/>
  <c r="AM53" i="4"/>
  <c r="AK53" i="4"/>
  <c r="AJ53" i="4"/>
  <c r="U53" i="4"/>
  <c r="T53" i="4"/>
  <c r="AT52" i="4"/>
  <c r="AS52" i="4"/>
  <c r="AR52" i="4"/>
  <c r="AM52" i="4"/>
  <c r="AK52" i="4"/>
  <c r="AJ52" i="4"/>
  <c r="U52" i="4"/>
  <c r="T52" i="4"/>
  <c r="AT51" i="4"/>
  <c r="AS51" i="4"/>
  <c r="AR51" i="4"/>
  <c r="AM51" i="4"/>
  <c r="AK51" i="4"/>
  <c r="AJ51" i="4"/>
  <c r="U51" i="4"/>
  <c r="T51" i="4"/>
  <c r="AT50" i="4"/>
  <c r="AS50" i="4"/>
  <c r="AR50" i="4"/>
  <c r="AM50" i="4"/>
  <c r="AK50" i="4"/>
  <c r="AJ50" i="4"/>
  <c r="U50" i="4"/>
  <c r="T50" i="4"/>
  <c r="AT49" i="4"/>
  <c r="AS49" i="4"/>
  <c r="AR49" i="4"/>
  <c r="AM49" i="4"/>
  <c r="AK49" i="4"/>
  <c r="AJ49" i="4"/>
  <c r="U49" i="4"/>
  <c r="T49" i="4"/>
  <c r="AT48" i="4"/>
  <c r="AS48" i="4"/>
  <c r="AR48" i="4"/>
  <c r="AM48" i="4"/>
  <c r="AK48" i="4"/>
  <c r="AJ48" i="4"/>
  <c r="U48" i="4"/>
  <c r="T48" i="4"/>
  <c r="AT47" i="4"/>
  <c r="AS47" i="4"/>
  <c r="AR47" i="4"/>
  <c r="AM47" i="4"/>
  <c r="AK47" i="4"/>
  <c r="AJ47" i="4"/>
  <c r="U47" i="4"/>
  <c r="T47" i="4"/>
  <c r="AT46" i="4"/>
  <c r="AS46" i="4"/>
  <c r="AR46" i="4"/>
  <c r="AM46" i="4"/>
  <c r="AK46" i="4"/>
  <c r="AJ46" i="4"/>
  <c r="U46" i="4"/>
  <c r="T46" i="4"/>
  <c r="AT45" i="4"/>
  <c r="AS45" i="4"/>
  <c r="AR45" i="4"/>
  <c r="AM45" i="4"/>
  <c r="AK45" i="4"/>
  <c r="AJ45" i="4"/>
  <c r="U45" i="4"/>
  <c r="T45" i="4"/>
  <c r="AT44" i="4"/>
  <c r="AS44" i="4"/>
  <c r="AR44" i="4"/>
  <c r="AM44" i="4"/>
  <c r="AK44" i="4"/>
  <c r="AJ44" i="4"/>
  <c r="U44" i="4"/>
  <c r="T44" i="4"/>
  <c r="AT43" i="4"/>
  <c r="AS43" i="4"/>
  <c r="AR43" i="4"/>
  <c r="AM43" i="4"/>
  <c r="AK43" i="4"/>
  <c r="AJ43" i="4"/>
  <c r="U43" i="4"/>
  <c r="T43" i="4"/>
  <c r="AT42" i="4"/>
  <c r="AS42" i="4"/>
  <c r="AR42" i="4"/>
  <c r="AM42" i="4"/>
  <c r="AK42" i="4"/>
  <c r="AJ42" i="4"/>
  <c r="U42" i="4"/>
  <c r="T42" i="4"/>
  <c r="AT41" i="4"/>
  <c r="AS41" i="4"/>
  <c r="AR41" i="4"/>
  <c r="AM41" i="4"/>
  <c r="AK41" i="4"/>
  <c r="AJ41" i="4"/>
  <c r="U41" i="4"/>
  <c r="T41" i="4"/>
  <c r="AT40" i="4"/>
  <c r="AS40" i="4"/>
  <c r="AR40" i="4"/>
  <c r="AM40" i="4"/>
  <c r="AK40" i="4"/>
  <c r="AJ40" i="4"/>
  <c r="U40" i="4"/>
  <c r="T40" i="4"/>
  <c r="AT39" i="4"/>
  <c r="AS39" i="4"/>
  <c r="AR39" i="4"/>
  <c r="AM39" i="4"/>
  <c r="AK39" i="4"/>
  <c r="AJ39" i="4"/>
  <c r="U39" i="4"/>
  <c r="AT38" i="4"/>
  <c r="AS38" i="4"/>
  <c r="AR38" i="4"/>
  <c r="AM38" i="4"/>
  <c r="AK38" i="4"/>
  <c r="AJ38" i="4"/>
  <c r="U38" i="4"/>
  <c r="T38" i="4"/>
  <c r="AT37" i="4"/>
  <c r="AS37" i="4"/>
  <c r="AR37" i="4"/>
  <c r="AM37" i="4"/>
  <c r="AK37" i="4"/>
  <c r="AJ37" i="4"/>
  <c r="U37" i="4"/>
  <c r="T37" i="4"/>
  <c r="AT36" i="4"/>
  <c r="AS36" i="4"/>
  <c r="AR36" i="4"/>
  <c r="AM36" i="4"/>
  <c r="AK36" i="4"/>
  <c r="AJ36" i="4"/>
  <c r="U36" i="4"/>
  <c r="T36" i="4"/>
  <c r="AT35" i="4"/>
  <c r="AS35" i="4"/>
  <c r="AR35" i="4"/>
  <c r="AM35" i="4"/>
  <c r="AK35" i="4"/>
  <c r="AJ35" i="4"/>
  <c r="U35" i="4"/>
  <c r="T35" i="4"/>
  <c r="AT34" i="4"/>
  <c r="AS34" i="4"/>
  <c r="AR34" i="4"/>
  <c r="AM34" i="4"/>
  <c r="AK34" i="4"/>
  <c r="AJ34" i="4"/>
  <c r="U34" i="4"/>
  <c r="T34" i="4"/>
  <c r="AT33" i="4"/>
  <c r="AS33" i="4"/>
  <c r="AR33" i="4"/>
  <c r="AM33" i="4"/>
  <c r="AK33" i="4"/>
  <c r="AJ33" i="4"/>
  <c r="U33" i="4"/>
  <c r="T33" i="4"/>
  <c r="AT32" i="4"/>
  <c r="AS32" i="4"/>
  <c r="AR32" i="4"/>
  <c r="AM32" i="4"/>
  <c r="AK32" i="4"/>
  <c r="AJ32" i="4"/>
  <c r="U32" i="4"/>
  <c r="T32" i="4"/>
  <c r="AT31" i="4"/>
  <c r="AS31" i="4"/>
  <c r="AR31" i="4"/>
  <c r="AM31" i="4"/>
  <c r="AK31" i="4"/>
  <c r="AJ31" i="4"/>
  <c r="U31" i="4"/>
  <c r="T31" i="4"/>
  <c r="AT30" i="4"/>
  <c r="AS30" i="4"/>
  <c r="AR30" i="4"/>
  <c r="AM30" i="4"/>
  <c r="AK30" i="4"/>
  <c r="AJ30" i="4"/>
  <c r="U30" i="4"/>
  <c r="T30" i="4"/>
  <c r="AT29" i="4"/>
  <c r="AS29" i="4"/>
  <c r="AR29" i="4"/>
  <c r="AM29" i="4"/>
  <c r="AK29" i="4"/>
  <c r="AJ29" i="4"/>
  <c r="U29" i="4"/>
  <c r="T29" i="4"/>
  <c r="AT28" i="4"/>
  <c r="AS28" i="4"/>
  <c r="AR28" i="4"/>
  <c r="AM28" i="4"/>
  <c r="AK28" i="4"/>
  <c r="AJ28" i="4"/>
  <c r="U28" i="4"/>
  <c r="T28" i="4"/>
  <c r="AT27" i="4"/>
  <c r="AS27" i="4"/>
  <c r="AR27" i="4"/>
  <c r="AM27" i="4"/>
  <c r="AK27" i="4"/>
  <c r="AJ27" i="4"/>
  <c r="U27" i="4"/>
  <c r="T27" i="4"/>
  <c r="AT26" i="4"/>
  <c r="AS26" i="4"/>
  <c r="AR26" i="4"/>
  <c r="AM26" i="4"/>
  <c r="AK26" i="4"/>
  <c r="AJ26" i="4"/>
  <c r="U26" i="4"/>
  <c r="T26" i="4"/>
  <c r="AT25" i="4"/>
  <c r="AS25" i="4"/>
  <c r="AR25" i="4"/>
  <c r="AM25" i="4"/>
  <c r="AK25" i="4"/>
  <c r="AJ25" i="4"/>
  <c r="U25" i="4"/>
  <c r="T25" i="4"/>
  <c r="AT24" i="4"/>
  <c r="AS24" i="4"/>
  <c r="AR24" i="4"/>
  <c r="AM24" i="4"/>
  <c r="AK24" i="4"/>
  <c r="AJ24" i="4"/>
  <c r="U24" i="4"/>
  <c r="T24" i="4"/>
  <c r="AT23" i="4"/>
  <c r="AS23" i="4"/>
  <c r="AR23" i="4"/>
  <c r="AM23" i="4"/>
  <c r="AK23" i="4"/>
  <c r="AJ23" i="4"/>
  <c r="U23" i="4"/>
  <c r="T23" i="4"/>
  <c r="AT22" i="4"/>
  <c r="AS22" i="4"/>
  <c r="AR22" i="4"/>
  <c r="AM22" i="4"/>
  <c r="AK22" i="4"/>
  <c r="AJ22" i="4"/>
  <c r="U22" i="4"/>
  <c r="T22" i="4"/>
  <c r="AT21" i="4"/>
  <c r="AS21" i="4"/>
  <c r="AR21" i="4"/>
  <c r="AM21" i="4"/>
  <c r="AK21" i="4"/>
  <c r="AJ21" i="4"/>
  <c r="U21" i="4"/>
  <c r="T21" i="4"/>
  <c r="AT20" i="4"/>
  <c r="AS20" i="4"/>
  <c r="AR20" i="4"/>
  <c r="AM20" i="4"/>
  <c r="AK20" i="4"/>
  <c r="AJ20" i="4"/>
  <c r="U20" i="4"/>
  <c r="T20" i="4"/>
  <c r="AT19" i="4"/>
  <c r="AS19" i="4"/>
  <c r="AR19" i="4"/>
  <c r="AM19" i="4"/>
  <c r="AK19" i="4"/>
  <c r="AJ19" i="4"/>
  <c r="U19" i="4"/>
  <c r="T19" i="4"/>
  <c r="AT18" i="4"/>
  <c r="AS18" i="4"/>
  <c r="AR18" i="4"/>
  <c r="AM18" i="4"/>
  <c r="AK18" i="4"/>
  <c r="AJ18" i="4"/>
  <c r="U18" i="4"/>
  <c r="T18" i="4"/>
  <c r="AT17" i="4"/>
  <c r="AS17" i="4"/>
  <c r="AR17" i="4"/>
  <c r="AM17" i="4"/>
  <c r="AK17" i="4"/>
  <c r="AJ17" i="4"/>
  <c r="U17" i="4"/>
  <c r="T17" i="4"/>
  <c r="AT16" i="4"/>
  <c r="AS16" i="4"/>
  <c r="AR16" i="4"/>
  <c r="AM16" i="4"/>
  <c r="AK16" i="4"/>
  <c r="AJ16" i="4"/>
  <c r="U16" i="4"/>
  <c r="T16" i="4"/>
  <c r="AT15" i="4"/>
  <c r="AS15" i="4"/>
  <c r="AR15" i="4"/>
  <c r="AM15" i="4"/>
  <c r="AK15" i="4"/>
  <c r="AJ15" i="4"/>
  <c r="U15" i="4"/>
  <c r="T15" i="4"/>
  <c r="AT14" i="4"/>
  <c r="AS14" i="4"/>
  <c r="AR14" i="4"/>
  <c r="AM14" i="4"/>
  <c r="AK14" i="4"/>
  <c r="AJ14" i="4"/>
  <c r="U14" i="4"/>
  <c r="T14" i="4"/>
  <c r="AT13" i="4"/>
  <c r="AS13" i="4"/>
  <c r="AR13" i="4"/>
  <c r="AM13" i="4"/>
  <c r="AK13" i="4"/>
  <c r="AJ13" i="4"/>
  <c r="U13" i="4"/>
  <c r="T13" i="4"/>
  <c r="AT12" i="4"/>
  <c r="AS12" i="4"/>
  <c r="AR12" i="4"/>
  <c r="AM12" i="4"/>
  <c r="AK12" i="4"/>
  <c r="AJ12" i="4"/>
  <c r="U12" i="4"/>
  <c r="T12" i="4"/>
  <c r="AT11" i="4"/>
  <c r="AS11" i="4"/>
  <c r="AR11" i="4"/>
  <c r="AM11" i="4"/>
  <c r="AK11" i="4"/>
  <c r="AJ11" i="4"/>
  <c r="U11" i="4"/>
  <c r="T11" i="4"/>
  <c r="AT10" i="4"/>
  <c r="AS10" i="4"/>
  <c r="AR10" i="4"/>
  <c r="AM10" i="4"/>
  <c r="AK10" i="4"/>
  <c r="AJ10" i="4"/>
  <c r="U10" i="4"/>
  <c r="T10" i="4"/>
  <c r="AT9" i="4"/>
  <c r="AS9" i="4"/>
  <c r="AR9" i="4"/>
  <c r="AM9" i="4"/>
  <c r="AK9" i="4"/>
  <c r="AJ9" i="4"/>
  <c r="U9" i="4"/>
  <c r="T9" i="4"/>
  <c r="AT8" i="4"/>
  <c r="AS8" i="4"/>
  <c r="AR8" i="4"/>
  <c r="AM8" i="4"/>
  <c r="AK8" i="4"/>
  <c r="AJ8" i="4"/>
  <c r="U8" i="4"/>
  <c r="T8" i="4"/>
  <c r="AT7" i="4"/>
  <c r="AS7" i="4"/>
  <c r="AR7" i="4"/>
  <c r="AM7" i="4"/>
  <c r="AK7" i="4"/>
  <c r="AJ7" i="4"/>
  <c r="U7" i="4"/>
  <c r="T7" i="4"/>
  <c r="AM6" i="4"/>
  <c r="AR6" i="4"/>
  <c r="AS6" i="4" s="1"/>
  <c r="AJ6" i="4"/>
  <c r="AK6" i="4" s="1"/>
  <c r="T6" i="4"/>
  <c r="U6" i="4" s="1"/>
  <c r="AT6" i="4" l="1"/>
  <c r="AR54" i="1"/>
  <c r="AQ54" i="1"/>
  <c r="AQ53" i="1"/>
  <c r="AR53" i="1" s="1"/>
  <c r="AR52" i="1"/>
  <c r="AQ52" i="1"/>
  <c r="AQ51" i="1"/>
  <c r="AR51" i="1" s="1"/>
  <c r="AQ50" i="1"/>
  <c r="AR50" i="1" s="1"/>
  <c r="AQ49" i="1"/>
  <c r="AR49" i="1" s="1"/>
  <c r="AR48" i="1"/>
  <c r="AQ48" i="1"/>
  <c r="AR47" i="1"/>
  <c r="AQ47" i="1"/>
  <c r="AR46" i="1"/>
  <c r="AQ46" i="1"/>
  <c r="AQ45" i="1"/>
  <c r="AR45" i="1" s="1"/>
  <c r="AR44" i="1"/>
  <c r="AQ44" i="1"/>
  <c r="AQ43" i="1"/>
  <c r="AR43" i="1" s="1"/>
  <c r="AQ42" i="1"/>
  <c r="AR42" i="1" s="1"/>
  <c r="AQ41" i="1"/>
  <c r="AR41" i="1" s="1"/>
  <c r="AR40" i="1"/>
  <c r="AQ40" i="1"/>
  <c r="AR39" i="1"/>
  <c r="AQ39" i="1"/>
  <c r="AR38" i="1"/>
  <c r="AQ38" i="1"/>
  <c r="AQ37" i="1"/>
  <c r="AR37" i="1" s="1"/>
  <c r="AR36" i="1"/>
  <c r="AQ36" i="1"/>
  <c r="AQ35" i="1"/>
  <c r="AR35" i="1" s="1"/>
  <c r="AQ34" i="1"/>
  <c r="AR34" i="1" s="1"/>
  <c r="AQ33" i="1"/>
  <c r="AR33" i="1" s="1"/>
  <c r="AR32" i="1"/>
  <c r="AQ32" i="1"/>
  <c r="AR31" i="1"/>
  <c r="AQ31" i="1"/>
  <c r="AS31" i="1" s="1"/>
  <c r="AT31" i="1" s="1"/>
  <c r="AR30" i="1"/>
  <c r="AQ30" i="1"/>
  <c r="AQ29" i="1"/>
  <c r="AR29" i="1" s="1"/>
  <c r="AR28" i="1"/>
  <c r="AQ28" i="1"/>
  <c r="AQ27" i="1"/>
  <c r="AR27" i="1" s="1"/>
  <c r="AQ26" i="1"/>
  <c r="AR26" i="1" s="1"/>
  <c r="AQ25" i="1"/>
  <c r="AR25" i="1" s="1"/>
  <c r="AR24" i="1"/>
  <c r="AQ24" i="1"/>
  <c r="AQ23" i="1"/>
  <c r="AR23" i="1" s="1"/>
  <c r="AQ22" i="1"/>
  <c r="AR22" i="1" s="1"/>
  <c r="AQ21" i="1"/>
  <c r="AR21" i="1" s="1"/>
  <c r="AQ20" i="1"/>
  <c r="AR20" i="1" s="1"/>
  <c r="AQ19" i="1"/>
  <c r="AR19" i="1" s="1"/>
  <c r="AQ18" i="1"/>
  <c r="AR18" i="1" s="1"/>
  <c r="AQ17" i="1"/>
  <c r="AR17" i="1" s="1"/>
  <c r="AQ16" i="1"/>
  <c r="AR16" i="1" s="1"/>
  <c r="AQ15" i="1"/>
  <c r="AR15" i="1" s="1"/>
  <c r="AQ14" i="1"/>
  <c r="AR14" i="1" s="1"/>
  <c r="AQ13" i="1"/>
  <c r="AR13" i="1" s="1"/>
  <c r="AQ12" i="1"/>
  <c r="AR12" i="1" s="1"/>
  <c r="AQ11" i="1"/>
  <c r="AR11" i="1" s="1"/>
  <c r="AQ10" i="1"/>
  <c r="AR10" i="1" s="1"/>
  <c r="AQ9" i="1"/>
  <c r="AR9" i="1" s="1"/>
  <c r="AQ8" i="1"/>
  <c r="AR8" i="1" s="1"/>
  <c r="AQ7" i="1"/>
  <c r="AR7" i="1" s="1"/>
  <c r="AQ6" i="1"/>
  <c r="AR6" i="1" s="1"/>
  <c r="BA54" i="1" l="1"/>
  <c r="AZ54" i="1"/>
  <c r="BA53" i="1"/>
  <c r="AZ53" i="1"/>
  <c r="BA52" i="1"/>
  <c r="AZ52" i="1"/>
  <c r="BA51" i="1"/>
  <c r="AZ51" i="1"/>
  <c r="BA50" i="1"/>
  <c r="AZ50" i="1"/>
  <c r="BA49" i="1"/>
  <c r="AZ49" i="1"/>
  <c r="BA48" i="1"/>
  <c r="AZ48" i="1"/>
  <c r="BA47" i="1"/>
  <c r="AZ47" i="1"/>
  <c r="BA46" i="1"/>
  <c r="AZ46" i="1"/>
  <c r="BA45" i="1"/>
  <c r="AZ45" i="1"/>
  <c r="BA44" i="1"/>
  <c r="AZ44" i="1"/>
  <c r="BA43" i="1"/>
  <c r="AZ43" i="1"/>
  <c r="BA42" i="1"/>
  <c r="AZ42" i="1"/>
  <c r="BA41" i="1"/>
  <c r="AZ41" i="1"/>
  <c r="BA40" i="1"/>
  <c r="AZ40" i="1"/>
  <c r="BA39" i="1"/>
  <c r="AZ39" i="1"/>
  <c r="BA38" i="1"/>
  <c r="AZ38" i="1"/>
  <c r="BA37" i="1"/>
  <c r="AZ37" i="1"/>
  <c r="BA36" i="1"/>
  <c r="AZ36" i="1"/>
  <c r="BA35" i="1"/>
  <c r="AZ35" i="1"/>
  <c r="BA34" i="1"/>
  <c r="AZ34" i="1"/>
  <c r="BA33" i="1"/>
  <c r="AZ33" i="1"/>
  <c r="BA32" i="1"/>
  <c r="AZ32" i="1"/>
  <c r="BA31" i="1"/>
  <c r="AZ31" i="1"/>
  <c r="BA30" i="1"/>
  <c r="AZ30" i="1"/>
  <c r="BA29" i="1"/>
  <c r="AZ29" i="1"/>
  <c r="BA28" i="1"/>
  <c r="AZ28" i="1"/>
  <c r="BA27" i="1"/>
  <c r="AZ27" i="1"/>
  <c r="BA26" i="1"/>
  <c r="AZ26" i="1"/>
  <c r="BA25" i="1"/>
  <c r="AZ25" i="1"/>
  <c r="BA24" i="1"/>
  <c r="AZ24" i="1"/>
  <c r="BA23" i="1"/>
  <c r="AZ23" i="1"/>
  <c r="BA22" i="1"/>
  <c r="AZ22" i="1"/>
  <c r="BA21" i="1"/>
  <c r="AZ21" i="1"/>
  <c r="BA20" i="1"/>
  <c r="AZ20" i="1"/>
  <c r="BA19" i="1"/>
  <c r="AZ19" i="1"/>
  <c r="BA18" i="1"/>
  <c r="AZ18" i="1"/>
  <c r="BA17" i="1"/>
  <c r="AZ17" i="1"/>
  <c r="BA16" i="1"/>
  <c r="AZ16" i="1"/>
  <c r="BA15" i="1"/>
  <c r="AZ15" i="1"/>
  <c r="AZ14" i="1"/>
  <c r="BA14" i="1" s="1"/>
  <c r="BA13" i="1"/>
  <c r="AZ13" i="1"/>
  <c r="AZ12" i="1"/>
  <c r="BA12" i="1" s="1"/>
  <c r="BA11" i="1"/>
  <c r="AZ11" i="1"/>
  <c r="AZ10" i="1"/>
  <c r="BA10" i="1" s="1"/>
  <c r="BA9" i="1"/>
  <c r="AZ9" i="1"/>
  <c r="AZ8" i="1"/>
  <c r="BA8" i="1" s="1"/>
  <c r="BA7" i="1"/>
  <c r="AZ7" i="1"/>
  <c r="AZ6" i="1"/>
  <c r="AX54" i="1"/>
  <c r="AW54" i="1"/>
  <c r="AX53" i="1"/>
  <c r="AW53" i="1"/>
  <c r="AX52" i="1"/>
  <c r="AW52" i="1"/>
  <c r="AX51" i="1"/>
  <c r="AW51" i="1"/>
  <c r="AX50" i="1"/>
  <c r="AW50" i="1"/>
  <c r="AX49" i="1"/>
  <c r="AW49" i="1"/>
  <c r="AX48" i="1"/>
  <c r="AW48" i="1"/>
  <c r="AX47" i="1"/>
  <c r="AW47" i="1"/>
  <c r="AX46" i="1"/>
  <c r="AW46" i="1"/>
  <c r="AX45" i="1"/>
  <c r="AW45" i="1"/>
  <c r="AX44" i="1"/>
  <c r="AW44" i="1"/>
  <c r="AX43" i="1"/>
  <c r="AW43" i="1"/>
  <c r="AX42" i="1"/>
  <c r="AW42" i="1"/>
  <c r="AX41" i="1"/>
  <c r="AW41" i="1"/>
  <c r="AX40" i="1"/>
  <c r="AW40" i="1"/>
  <c r="AX39" i="1"/>
  <c r="AW39" i="1"/>
  <c r="AX38" i="1"/>
  <c r="AW38" i="1"/>
  <c r="AX37" i="1"/>
  <c r="AW37" i="1"/>
  <c r="AX36" i="1"/>
  <c r="AW36" i="1"/>
  <c r="AX35" i="1"/>
  <c r="AW35" i="1"/>
  <c r="AX34" i="1"/>
  <c r="AW34" i="1"/>
  <c r="AX33" i="1"/>
  <c r="AW33" i="1"/>
  <c r="AX32" i="1"/>
  <c r="AW32" i="1"/>
  <c r="AX31" i="1"/>
  <c r="AW31" i="1"/>
  <c r="AX30" i="1"/>
  <c r="AW30" i="1"/>
  <c r="AX29" i="1"/>
  <c r="AW29" i="1"/>
  <c r="AX28" i="1"/>
  <c r="AW28" i="1"/>
  <c r="AX27" i="1"/>
  <c r="AW27" i="1"/>
  <c r="AX26" i="1"/>
  <c r="AW26" i="1"/>
  <c r="AX25" i="1"/>
  <c r="AW25" i="1"/>
  <c r="AX24" i="1"/>
  <c r="AW24" i="1"/>
  <c r="AW23" i="1"/>
  <c r="AX23" i="1" s="1"/>
  <c r="AW22" i="1"/>
  <c r="AX22" i="1" s="1"/>
  <c r="AW21" i="1"/>
  <c r="AX21" i="1" s="1"/>
  <c r="AW20" i="1"/>
  <c r="AX20" i="1" s="1"/>
  <c r="AW19" i="1"/>
  <c r="AX19" i="1" s="1"/>
  <c r="AW18" i="1"/>
  <c r="AX18" i="1" s="1"/>
  <c r="AW17" i="1"/>
  <c r="AX17" i="1" s="1"/>
  <c r="AW16" i="1"/>
  <c r="AX16" i="1" s="1"/>
  <c r="AW15" i="1"/>
  <c r="AX15" i="1" s="1"/>
  <c r="AW14" i="1"/>
  <c r="AX14" i="1" s="1"/>
  <c r="AW13" i="1"/>
  <c r="AX13" i="1" s="1"/>
  <c r="AW12" i="1"/>
  <c r="AX12" i="1" s="1"/>
  <c r="AW11" i="1"/>
  <c r="AX11" i="1" s="1"/>
  <c r="AW10" i="1"/>
  <c r="AX10" i="1" s="1"/>
  <c r="AW9" i="1"/>
  <c r="AX9" i="1" s="1"/>
  <c r="AW8" i="1"/>
  <c r="AX8" i="1" s="1"/>
  <c r="AW7" i="1"/>
  <c r="AX7" i="1" s="1"/>
  <c r="AW6" i="1"/>
  <c r="AX6" i="1" s="1"/>
  <c r="U54" i="1"/>
  <c r="T54" i="1"/>
  <c r="AS54" i="1" s="1"/>
  <c r="AT54" i="1" s="1"/>
  <c r="U53" i="1"/>
  <c r="T53" i="1"/>
  <c r="AS53" i="1" s="1"/>
  <c r="AT53" i="1" s="1"/>
  <c r="U52" i="1"/>
  <c r="T52" i="1"/>
  <c r="AS52" i="1" s="1"/>
  <c r="AT52" i="1" s="1"/>
  <c r="U51" i="1"/>
  <c r="T51" i="1"/>
  <c r="AS51" i="1" s="1"/>
  <c r="AT51" i="1" s="1"/>
  <c r="U50" i="1"/>
  <c r="T50" i="1"/>
  <c r="AS50" i="1" s="1"/>
  <c r="AT50" i="1" s="1"/>
  <c r="U49" i="1"/>
  <c r="T49" i="1"/>
  <c r="AS49" i="1" s="1"/>
  <c r="AT49" i="1" s="1"/>
  <c r="U48" i="1"/>
  <c r="T48" i="1"/>
  <c r="AS48" i="1" s="1"/>
  <c r="AT48" i="1" s="1"/>
  <c r="U47" i="1"/>
  <c r="T47" i="1"/>
  <c r="AS47" i="1" s="1"/>
  <c r="AT47" i="1" s="1"/>
  <c r="U46" i="1"/>
  <c r="T46" i="1"/>
  <c r="AS46" i="1" s="1"/>
  <c r="AT46" i="1" s="1"/>
  <c r="U45" i="1"/>
  <c r="T45" i="1"/>
  <c r="AS45" i="1" s="1"/>
  <c r="AT45" i="1" s="1"/>
  <c r="U44" i="1"/>
  <c r="T44" i="1"/>
  <c r="AS44" i="1" s="1"/>
  <c r="AT44" i="1" s="1"/>
  <c r="U43" i="1"/>
  <c r="T43" i="1"/>
  <c r="AS43" i="1" s="1"/>
  <c r="AT43" i="1" s="1"/>
  <c r="U42" i="1"/>
  <c r="T42" i="1"/>
  <c r="AS42" i="1" s="1"/>
  <c r="AT42" i="1" s="1"/>
  <c r="U41" i="1"/>
  <c r="T41" i="1"/>
  <c r="AS41" i="1" s="1"/>
  <c r="AT41" i="1" s="1"/>
  <c r="U40" i="1"/>
  <c r="T40" i="1"/>
  <c r="AS40" i="1" s="1"/>
  <c r="AT40" i="1" s="1"/>
  <c r="U39" i="1"/>
  <c r="T39" i="1"/>
  <c r="AS39" i="1" s="1"/>
  <c r="AT39" i="1" s="1"/>
  <c r="T38" i="1"/>
  <c r="AS38" i="1" s="1"/>
  <c r="AT38" i="1" s="1"/>
  <c r="U37" i="1"/>
  <c r="T37" i="1"/>
  <c r="AS37" i="1" s="1"/>
  <c r="AT37" i="1" s="1"/>
  <c r="T36" i="1"/>
  <c r="AS36" i="1" s="1"/>
  <c r="AT36" i="1" s="1"/>
  <c r="U35" i="1"/>
  <c r="T35" i="1"/>
  <c r="AS35" i="1" s="1"/>
  <c r="AT35" i="1" s="1"/>
  <c r="T34" i="1"/>
  <c r="AS34" i="1" s="1"/>
  <c r="AT34" i="1" s="1"/>
  <c r="U33" i="1"/>
  <c r="T33" i="1"/>
  <c r="AS33" i="1" s="1"/>
  <c r="AT33" i="1" s="1"/>
  <c r="T32" i="1"/>
  <c r="AS32" i="1" s="1"/>
  <c r="AT32" i="1" s="1"/>
  <c r="U31" i="1"/>
  <c r="U30" i="1"/>
  <c r="T30" i="1"/>
  <c r="AS30" i="1" s="1"/>
  <c r="AT30" i="1" s="1"/>
  <c r="T29" i="1"/>
  <c r="AS29" i="1" s="1"/>
  <c r="AT29" i="1" s="1"/>
  <c r="U28" i="1"/>
  <c r="T28" i="1"/>
  <c r="AS28" i="1" s="1"/>
  <c r="AT28" i="1" s="1"/>
  <c r="T27" i="1"/>
  <c r="AS27" i="1" s="1"/>
  <c r="AT27" i="1" s="1"/>
  <c r="U26" i="1"/>
  <c r="T26" i="1"/>
  <c r="AS26" i="1" s="1"/>
  <c r="AT26" i="1" s="1"/>
  <c r="T25" i="1"/>
  <c r="AS25" i="1" s="1"/>
  <c r="AT25" i="1" s="1"/>
  <c r="U24" i="1"/>
  <c r="T24" i="1"/>
  <c r="AS24" i="1" s="1"/>
  <c r="AT24" i="1" s="1"/>
  <c r="T23" i="1"/>
  <c r="T22" i="1"/>
  <c r="T21" i="1"/>
  <c r="T20" i="1"/>
  <c r="T19" i="1"/>
  <c r="T18" i="1"/>
  <c r="T17" i="1"/>
  <c r="T16" i="1"/>
  <c r="T15" i="1"/>
  <c r="T14" i="1"/>
  <c r="AS14" i="1" s="1"/>
  <c r="T13" i="1"/>
  <c r="AS13" i="1" s="1"/>
  <c r="T12" i="1"/>
  <c r="AS12" i="1" s="1"/>
  <c r="T11" i="1"/>
  <c r="AS11" i="1" s="1"/>
  <c r="T10" i="1"/>
  <c r="AS10" i="1" s="1"/>
  <c r="T9" i="1"/>
  <c r="AS9" i="1" s="1"/>
  <c r="T8" i="1"/>
  <c r="AS8" i="1" s="1"/>
  <c r="T7" i="1"/>
  <c r="AS7" i="1" s="1"/>
  <c r="T6" i="1"/>
  <c r="AS6" i="1" s="1"/>
  <c r="AR4" i="1"/>
  <c r="AS19" i="1" l="1"/>
  <c r="AT19" i="1" s="1"/>
  <c r="U25" i="1"/>
  <c r="U29" i="1"/>
  <c r="AS20" i="1"/>
  <c r="AT20" i="1" s="1"/>
  <c r="U34" i="1"/>
  <c r="U38" i="1"/>
  <c r="AS21" i="1"/>
  <c r="AT21" i="1" s="1"/>
  <c r="AS22" i="1"/>
  <c r="AT22" i="1" s="1"/>
  <c r="AS15" i="1"/>
  <c r="AT15" i="1" s="1"/>
  <c r="AS23" i="1"/>
  <c r="AT23" i="1" s="1"/>
  <c r="U27" i="1"/>
  <c r="AS18" i="1"/>
  <c r="AT18" i="1" s="1"/>
  <c r="AS16" i="1"/>
  <c r="AT16" i="1" s="1"/>
  <c r="U32" i="1"/>
  <c r="U36" i="1"/>
  <c r="AS17" i="1"/>
  <c r="AT17" i="1" s="1"/>
  <c r="U19" i="1"/>
  <c r="U22" i="1"/>
  <c r="U20" i="1"/>
  <c r="U23" i="1"/>
  <c r="U7" i="1"/>
  <c r="AT7" i="1"/>
  <c r="U8" i="1"/>
  <c r="AT8" i="1"/>
  <c r="U15" i="1"/>
  <c r="U9" i="1"/>
  <c r="AT9" i="1"/>
  <c r="U10" i="1"/>
  <c r="AT10" i="1"/>
  <c r="U16" i="1"/>
  <c r="U11" i="1"/>
  <c r="AT11" i="1"/>
  <c r="U12" i="1"/>
  <c r="AT12" i="1"/>
  <c r="U17" i="1"/>
  <c r="U21" i="1"/>
  <c r="U13" i="1"/>
  <c r="AT13" i="1"/>
  <c r="U6" i="1"/>
  <c r="AT6" i="1"/>
  <c r="U14" i="1"/>
  <c r="AT14" i="1"/>
  <c r="U18" i="1"/>
  <c r="T5" i="1"/>
  <c r="AQ5" i="1"/>
  <c r="AZ5" i="1"/>
  <c r="AW5" i="1"/>
  <c r="AX5" i="1" s="1"/>
  <c r="AS5" i="1" l="1"/>
  <c r="AT5" i="1" s="1"/>
  <c r="AR5" i="1"/>
  <c r="U5" i="1"/>
</calcChain>
</file>

<file path=xl/sharedStrings.xml><?xml version="1.0" encoding="utf-8"?>
<sst xmlns="http://schemas.openxmlformats.org/spreadsheetml/2006/main" count="169" uniqueCount="103">
  <si>
    <t>姓名</t>
    <phoneticPr fontId="1" type="noConversion"/>
  </si>
  <si>
    <t>平均</t>
    <phoneticPr fontId="1" type="noConversion"/>
  </si>
  <si>
    <t>班級</t>
    <phoneticPr fontId="1" type="noConversion"/>
  </si>
  <si>
    <t>作業成績</t>
    <phoneticPr fontId="1" type="noConversion"/>
  </si>
  <si>
    <t>平均</t>
    <phoneticPr fontId="1" type="noConversion"/>
  </si>
  <si>
    <t>第一次</t>
    <phoneticPr fontId="1" type="noConversion"/>
  </si>
  <si>
    <t>第二次</t>
    <phoneticPr fontId="1" type="noConversion"/>
  </si>
  <si>
    <t>期考成績</t>
    <phoneticPr fontId="1" type="noConversion"/>
  </si>
  <si>
    <t>座號</t>
    <phoneticPr fontId="1" type="noConversion"/>
  </si>
  <si>
    <t>學號</t>
    <phoneticPr fontId="1" type="noConversion"/>
  </si>
  <si>
    <t>平均</t>
    <phoneticPr fontId="1" type="noConversion"/>
  </si>
  <si>
    <t>期中考成績</t>
  </si>
  <si>
    <t>平時成績</t>
    <phoneticPr fontId="1" type="noConversion"/>
  </si>
  <si>
    <t>平時成績</t>
    <phoneticPr fontId="1" type="noConversion"/>
  </si>
  <si>
    <t>平時測驗成績</t>
    <phoneticPr fontId="1" type="noConversion"/>
  </si>
  <si>
    <t>平時測驗成績</t>
    <phoneticPr fontId="1" type="noConversion"/>
  </si>
  <si>
    <t>學期成績</t>
    <phoneticPr fontId="1" type="noConversion"/>
  </si>
  <si>
    <t>1.</t>
    <phoneticPr fontId="1" type="noConversion"/>
  </si>
  <si>
    <t>2.</t>
    <phoneticPr fontId="1" type="noConversion"/>
  </si>
  <si>
    <t>4.</t>
    <phoneticPr fontId="1" type="noConversion"/>
  </si>
  <si>
    <t>7.</t>
    <phoneticPr fontId="1" type="noConversion"/>
  </si>
  <si>
    <r>
      <t>要線上</t>
    </r>
    <r>
      <rPr>
        <sz val="20"/>
        <color rgb="FFFF0000"/>
        <rFont val="新細明體"/>
        <family val="1"/>
        <charset val="136"/>
      </rPr>
      <t>繳交平時總成績前</t>
    </r>
    <r>
      <rPr>
        <sz val="20"/>
        <color rgb="FF0000CC"/>
        <rFont val="新細明體"/>
        <family val="1"/>
        <charset val="136"/>
      </rPr>
      <t>，請先使用本電子成績簿『</t>
    </r>
    <r>
      <rPr>
        <sz val="20"/>
        <color rgb="FFFF0000"/>
        <rFont val="新細明體"/>
        <family val="1"/>
        <charset val="136"/>
      </rPr>
      <t>試算</t>
    </r>
    <r>
      <rPr>
        <sz val="20"/>
        <color rgb="FF0000CC"/>
        <rFont val="新細明體"/>
        <family val="1"/>
        <charset val="136"/>
      </rPr>
      <t>』一下，可先</t>
    </r>
    <r>
      <rPr>
        <sz val="20"/>
        <color rgb="FFFF0000"/>
        <rFont val="新細明體"/>
        <family val="1"/>
        <charset val="136"/>
      </rPr>
      <t>模擬輸入學生期考成績後，預覽學期總成績</t>
    </r>
    <r>
      <rPr>
        <sz val="20"/>
        <color rgb="FF0000CC"/>
        <rFont val="新細明體"/>
        <family val="1"/>
        <charset val="136"/>
      </rPr>
      <t>。</t>
    </r>
    <phoneticPr fontId="1" type="noConversion"/>
  </si>
  <si>
    <t>使用說明：</t>
    <phoneticPr fontId="1" type="noConversion"/>
  </si>
  <si>
    <r>
      <t>線上輸入成績時可將本電子成績簿</t>
    </r>
    <r>
      <rPr>
        <sz val="20"/>
        <color rgb="FFFF0000"/>
        <rFont val="新細明體"/>
        <family val="1"/>
        <charset val="136"/>
      </rPr>
      <t>分數直接複製貼上到線上輸入成績視窗</t>
    </r>
    <r>
      <rPr>
        <sz val="20"/>
        <color rgb="FF0000CC"/>
        <rFont val="新細明體"/>
        <family val="1"/>
        <charset val="136"/>
      </rPr>
      <t>，不需要重新逐筆輸入。</t>
    </r>
    <phoneticPr fontId="1" type="noConversion"/>
  </si>
  <si>
    <t>班級</t>
    <phoneticPr fontId="1" type="noConversion"/>
  </si>
  <si>
    <t>科目</t>
    <phoneticPr fontId="1" type="noConversion"/>
  </si>
  <si>
    <t>學分數</t>
    <phoneticPr fontId="1" type="noConversion"/>
  </si>
  <si>
    <t>授課教師：</t>
    <phoneticPr fontId="1" type="noConversion"/>
  </si>
  <si>
    <t>所屬科別：</t>
    <phoneticPr fontId="1" type="noConversion"/>
  </si>
  <si>
    <t>教師代號：</t>
    <phoneticPr fontId="1" type="noConversion"/>
  </si>
  <si>
    <t>學生成績登錄冊</t>
    <phoneticPr fontId="1" type="noConversion"/>
  </si>
  <si>
    <t>＊本成績登錄冊請於其繳交成績時一併繳交教務處存檔備查。</t>
    <phoneticPr fontId="1" type="noConversion"/>
  </si>
  <si>
    <t>＊封面各欄位資料請填詳實。(請勿遺失)</t>
    <phoneticPr fontId="1" type="noConversion"/>
  </si>
  <si>
    <t>項次</t>
    <phoneticPr fontId="1" type="noConversion"/>
  </si>
  <si>
    <t>01</t>
    <phoneticPr fontId="1" type="noConversion"/>
  </si>
  <si>
    <t>02</t>
    <phoneticPr fontId="1" type="noConversion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</si>
  <si>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</si>
  <si>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</si>
  <si>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</si>
  <si>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</si>
  <si>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</si>
  <si>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</si>
  <si>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</si>
  <si>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</si>
  <si>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</si>
  <si>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</si>
  <si>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裝訂線</t>
    <phoneticPr fontId="1" type="noConversion"/>
  </si>
  <si>
    <t>日常成績技能考查</t>
    <phoneticPr fontId="1" type="noConversion"/>
  </si>
  <si>
    <t>職業道德</t>
    <phoneticPr fontId="1" type="noConversion"/>
  </si>
  <si>
    <t>分數</t>
    <phoneticPr fontId="1" type="noConversion"/>
  </si>
  <si>
    <t>相關知識</t>
    <phoneticPr fontId="1" type="noConversion"/>
  </si>
  <si>
    <t>第一次段考</t>
    <phoneticPr fontId="1" type="noConversion"/>
  </si>
  <si>
    <t>第二次段考</t>
    <phoneticPr fontId="1" type="noConversion"/>
  </si>
  <si>
    <t>期考</t>
    <phoneticPr fontId="1" type="noConversion"/>
  </si>
  <si>
    <r>
      <t>線上輸入段考成績、平時總成績、期考成績與學期總成績等，</t>
    </r>
    <r>
      <rPr>
        <sz val="20"/>
        <color rgb="FFFF0000"/>
        <rFont val="新細明體"/>
        <family val="1"/>
        <charset val="136"/>
      </rPr>
      <t>回存後均無法修改</t>
    </r>
    <r>
      <rPr>
        <sz val="20"/>
        <color rgb="FF0000CC"/>
        <rFont val="新細明體"/>
        <family val="1"/>
        <charset val="136"/>
      </rPr>
      <t>，註冊組將會定期檢核電子成績簿是否與教務處成績系統相符，</t>
    </r>
    <r>
      <rPr>
        <sz val="20"/>
        <color rgb="FFFF0000"/>
        <rFont val="新細明體"/>
        <family val="1"/>
        <charset val="136"/>
      </rPr>
      <t>請勿事後更改電子成績簿分數，以免日後教育局到校查核有誤</t>
    </r>
    <r>
      <rPr>
        <sz val="20"/>
        <color rgb="FF0000CC"/>
        <rFont val="新細明體"/>
        <family val="1"/>
        <charset val="136"/>
      </rPr>
      <t>。</t>
    </r>
    <phoneticPr fontId="1" type="noConversion"/>
  </si>
  <si>
    <t>THR***</t>
    <phoneticPr fontId="1" type="noConversion"/>
  </si>
  <si>
    <t>13</t>
  </si>
  <si>
    <t>14</t>
  </si>
  <si>
    <t>15</t>
  </si>
  <si>
    <t>16</t>
  </si>
  <si>
    <t>17</t>
  </si>
  <si>
    <t>18</t>
  </si>
  <si>
    <t>19</t>
  </si>
  <si>
    <t>20</t>
  </si>
  <si>
    <t>22</t>
  </si>
  <si>
    <t>23</t>
  </si>
  <si>
    <t>24</t>
  </si>
  <si>
    <t>21</t>
  </si>
  <si>
    <r>
      <t>一般科目如要變更平時成績之作業、測驗百分比，請僅變更平時作業成績百分比即可</t>
    </r>
    <r>
      <rPr>
        <sz val="20"/>
        <color rgb="FFFF0000"/>
        <rFont val="新細明體"/>
        <family val="1"/>
        <charset val="136"/>
      </rPr>
      <t>(儲存格S4</t>
    </r>
    <r>
      <rPr>
        <sz val="20"/>
        <color rgb="FF0000CC"/>
        <rFont val="新細明體"/>
        <family val="1"/>
        <charset val="136"/>
      </rPr>
      <t>)，平時測驗成績百分比會自動調整，惟不可超過平時總成績40%之規定，因此各項平時成績記錄皆應納入40%成績計算，</t>
    </r>
    <r>
      <rPr>
        <sz val="20"/>
        <color rgb="FFFF0000"/>
        <rFont val="新細明體"/>
        <family val="1"/>
        <charset val="136"/>
      </rPr>
      <t>不得再外加計算</t>
    </r>
    <r>
      <rPr>
        <sz val="20"/>
        <color rgb="FF0000CC"/>
        <rFont val="新細明體"/>
        <family val="1"/>
        <charset val="136"/>
      </rPr>
      <t>。</t>
    </r>
    <phoneticPr fontId="1" type="noConversion"/>
  </si>
  <si>
    <r>
      <t>註冊組</t>
    </r>
    <r>
      <rPr>
        <sz val="20"/>
        <color rgb="FFFF0000"/>
        <rFont val="新細明體"/>
        <family val="1"/>
        <charset val="136"/>
      </rPr>
      <t>審查平時總成績</t>
    </r>
    <r>
      <rPr>
        <sz val="20"/>
        <color rgb="FF0000CC"/>
        <rFont val="新細明體"/>
        <family val="1"/>
        <charset val="136"/>
      </rPr>
      <t>時可將電子成績簿列印繳交即可，</t>
    </r>
    <r>
      <rPr>
        <sz val="20"/>
        <color rgb="FFFF0000"/>
        <rFont val="新細明體"/>
        <family val="1"/>
        <charset val="136"/>
      </rPr>
      <t>不需繳交舊式紙本成績簿</t>
    </r>
    <r>
      <rPr>
        <sz val="20"/>
        <color rgb="FF0000CC"/>
        <rFont val="新細明體"/>
        <family val="1"/>
        <charset val="136"/>
      </rPr>
      <t>。</t>
    </r>
    <phoneticPr fontId="1" type="noConversion"/>
  </si>
  <si>
    <t>期末繳交成績簿時，請直接列印電子成績簿與封面，紙張大小尺寸為B4，請自行對折後裝訂成簿，繳交註冊組審查。</t>
    <phoneticPr fontId="1" type="noConversion"/>
  </si>
  <si>
    <t>6.</t>
    <phoneticPr fontId="1" type="noConversion"/>
  </si>
  <si>
    <t>8.</t>
    <phoneticPr fontId="1" type="noConversion"/>
  </si>
  <si>
    <t>9.</t>
    <phoneticPr fontId="1" type="noConversion"/>
  </si>
  <si>
    <t>10.</t>
    <phoneticPr fontId="1" type="noConversion"/>
  </si>
  <si>
    <t>3.</t>
    <phoneticPr fontId="1" type="noConversion"/>
  </si>
  <si>
    <t>11.</t>
    <phoneticPr fontId="1" type="noConversion"/>
  </si>
  <si>
    <t>5.</t>
    <phoneticPr fontId="1" type="noConversion"/>
  </si>
  <si>
    <t>12.</t>
    <phoneticPr fontId="1" type="noConversion"/>
  </si>
  <si>
    <r>
      <t>實習科目如要變更日常成績技能考查、實習報告百分比，請僅變更日常成績技能考查百分比即可(</t>
    </r>
    <r>
      <rPr>
        <sz val="20"/>
        <color rgb="FFFF0000"/>
        <rFont val="新細明體"/>
        <family val="1"/>
        <charset val="136"/>
      </rPr>
      <t>儲存格S4</t>
    </r>
    <r>
      <rPr>
        <sz val="20"/>
        <color rgb="FF0000CC"/>
        <rFont val="新細明體"/>
        <family val="1"/>
        <charset val="136"/>
      </rPr>
      <t>)，實習報告百分比會自動調整，惟不可超過實習技能總成績50%之規定。</t>
    </r>
    <phoneticPr fontId="1" type="noConversion"/>
  </si>
  <si>
    <t>實習技能</t>
    <phoneticPr fontId="1" type="noConversion"/>
  </si>
  <si>
    <t>實習報告</t>
  </si>
  <si>
    <r>
      <t>本電子成績簿</t>
    </r>
    <r>
      <rPr>
        <sz val="20"/>
        <color rgb="FFFF0000"/>
        <rFont val="新細明體"/>
        <family val="1"/>
        <charset val="136"/>
      </rPr>
      <t>無法直接輸入學期總成績</t>
    </r>
    <r>
      <rPr>
        <sz val="20"/>
        <color rgb="FF0000CC"/>
        <rFont val="新細明體"/>
        <family val="1"/>
        <charset val="136"/>
      </rPr>
      <t>，請自行調整平時成績(技能考查、實習報告)百分比、分數，學期總成績一律依據各式成績百分比核算。</t>
    </r>
    <phoneticPr fontId="1" type="noConversion"/>
  </si>
  <si>
    <r>
      <rPr>
        <sz val="20"/>
        <color rgb="FFFF0000"/>
        <rFont val="新細明體"/>
        <family val="1"/>
        <charset val="136"/>
      </rPr>
      <t>學業成績以一百分為滿分</t>
    </r>
    <r>
      <rPr>
        <sz val="20"/>
        <color rgb="FF0000CC"/>
        <rFont val="新細明體"/>
        <family val="1"/>
        <charset val="136"/>
      </rPr>
      <t>，各項成績評定時不可超過最高100分之規定。</t>
    </r>
    <phoneticPr fontId="1" type="noConversion"/>
  </si>
  <si>
    <t>　　評量</t>
    <phoneticPr fontId="1" type="noConversion"/>
  </si>
  <si>
    <t>本學期開始不提供紙本成績簿，如個人特殊需求請至註冊組申請，但期末仍需繳交電子成績簿之列印裝訂本，不再收取舊式紙本成績簿。</t>
    <phoneticPr fontId="1" type="noConversion"/>
  </si>
  <si>
    <r>
      <t>請自行複製新增任教</t>
    </r>
    <r>
      <rPr>
        <sz val="20"/>
        <color rgb="FFFF0000"/>
        <rFont val="新細明體"/>
        <family val="1"/>
        <charset val="136"/>
      </rPr>
      <t>班級工作表</t>
    </r>
    <r>
      <rPr>
        <sz val="20"/>
        <color rgb="FF0000CC"/>
        <rFont val="新細明體"/>
        <family val="1"/>
        <charset val="136"/>
      </rPr>
      <t>(預設只有一班空白工作表)，</t>
    </r>
    <r>
      <rPr>
        <sz val="20"/>
        <color rgb="FFFF0000"/>
        <rFont val="新細明體"/>
        <family val="1"/>
        <charset val="136"/>
      </rPr>
      <t>工作表名稱請註記任教班級(科目名稱)，任教班級獨立一張工作表</t>
    </r>
    <r>
      <rPr>
        <sz val="20"/>
        <color rgb="FF0000CC"/>
        <rFont val="新細明體"/>
        <family val="1"/>
        <charset val="136"/>
      </rPr>
      <t>。
工作表名稱範例：汽車三忠(汽車原理)、汽車二仁(汽車基礎實習)</t>
    </r>
    <phoneticPr fontId="1" type="noConversion"/>
  </si>
  <si>
    <r>
      <t>凡段考、期考缺考者，線上成績及電子成績簿輸入時</t>
    </r>
    <r>
      <rPr>
        <sz val="20"/>
        <color rgb="FFFF0000"/>
        <rFont val="新細明體"/>
        <family val="1"/>
        <charset val="136"/>
      </rPr>
      <t>請直接輸入『零分』(切勿空白)</t>
    </r>
    <r>
      <rPr>
        <sz val="20"/>
        <color rgb="FF0000CC"/>
        <rFont val="新細明體"/>
        <family val="1"/>
        <charset val="136"/>
      </rPr>
      <t>，待學生補考完成後，線上成績由註冊組統一修改為補考成績，</t>
    </r>
    <r>
      <rPr>
        <sz val="20"/>
        <color rgb="FFFF0000"/>
        <rFont val="新細明體"/>
        <family val="1"/>
        <charset val="136"/>
      </rPr>
      <t>電子成績簿請老師務必更改為補考後成績，惟電子成績簿繳交後才完成期考補考者，『期考補考成績』由註冊組協助手改電子成績簿上成績記錄</t>
    </r>
    <r>
      <rPr>
        <sz val="20"/>
        <color rgb="FF0000CC"/>
        <rFont val="新細明體"/>
        <family val="1"/>
        <charset val="136"/>
      </rPr>
      <t>。另期末繳交電子成績簿時，</t>
    </r>
    <r>
      <rPr>
        <sz val="20"/>
        <color rgb="FFFF0000"/>
        <rFont val="新細明體"/>
        <family val="1"/>
        <charset val="136"/>
      </rPr>
      <t>段考成績『零分』部分請手寫註記原因</t>
    </r>
    <r>
      <rPr>
        <sz val="20"/>
        <color rgb="FF0000CC"/>
        <rFont val="新細明體"/>
        <family val="1"/>
        <charset val="136"/>
      </rPr>
      <t>。</t>
    </r>
    <phoneticPr fontId="1" type="noConversion"/>
  </si>
  <si>
    <r>
      <t>請自行將</t>
    </r>
    <r>
      <rPr>
        <sz val="20"/>
        <color rgb="FFFF0000"/>
        <rFont val="新細明體"/>
        <family val="1"/>
        <charset val="136"/>
      </rPr>
      <t>『班級學生名單』</t>
    </r>
    <r>
      <rPr>
        <sz val="20"/>
        <color rgb="FF0000CC"/>
        <rFont val="新細明體"/>
        <family val="1"/>
        <charset val="136"/>
      </rPr>
      <t>工作表內，複製自己任教班級名單(</t>
    </r>
    <r>
      <rPr>
        <sz val="20"/>
        <color rgb="FFFF0000"/>
        <rFont val="新細明體"/>
        <family val="1"/>
        <charset val="136"/>
      </rPr>
      <t>班級、學號、座號、姓名</t>
    </r>
    <r>
      <rPr>
        <sz val="20"/>
        <color rgb="FF0000CC"/>
        <rFont val="新細明體"/>
        <family val="1"/>
        <charset val="136"/>
      </rPr>
      <t>)，逐班貼到本電子成績簿之各任教班級工作表內，貼上選項為：</t>
    </r>
    <r>
      <rPr>
        <sz val="20"/>
        <color rgb="FFFF0000"/>
        <rFont val="新細明體"/>
        <family val="1"/>
        <charset val="136"/>
      </rPr>
      <t>選擇性貼上-值</t>
    </r>
    <r>
      <rPr>
        <sz val="20"/>
        <color rgb="FF0000CC"/>
        <rFont val="新細明體"/>
        <family val="1"/>
        <charset val="136"/>
      </rPr>
      <t>，以保留排版設定。
學生姓名如有出現空白或亂碼，請不要理會，也不需補上，請依據學號與座號輸入成績即可。</t>
    </r>
    <phoneticPr fontId="1" type="noConversion"/>
  </si>
  <si>
    <t>術科成績</t>
    <phoneticPr fontId="1" type="noConversion"/>
  </si>
  <si>
    <t>運動技能及體適能成績</t>
    <phoneticPr fontId="1" type="noConversion"/>
  </si>
  <si>
    <t>平時成績</t>
    <phoneticPr fontId="1" type="noConversion"/>
  </si>
  <si>
    <t>運動精神及學習態度</t>
    <phoneticPr fontId="1" type="noConversion"/>
  </si>
  <si>
    <t>體育常識</t>
    <phoneticPr fontId="1" type="noConversion"/>
  </si>
  <si>
    <t>多元加分</t>
    <phoneticPr fontId="1" type="noConversion"/>
  </si>
  <si>
    <t>平時成績</t>
    <phoneticPr fontId="1" type="noConversion"/>
  </si>
  <si>
    <t>任課老師：　　　　　　　每週　　小時    　　　　　使用書局：</t>
    <phoneticPr fontId="1" type="noConversion"/>
  </si>
  <si>
    <t>臺北市開南高級中等學校</t>
    <phoneticPr fontId="1" type="noConversion"/>
  </si>
  <si>
    <t>112學年度第一學期</t>
    <phoneticPr fontId="1" type="noConversion"/>
  </si>
  <si>
    <t>112學年度第1學期 　班別：　　　　　　　科目：　　　　　　　　　　　科目代號：　　　 學分數：</t>
    <phoneticPr fontId="1" type="noConversion"/>
  </si>
  <si>
    <t xml:space="preserve">112學年度第1學期 　班別：　　　　　　　科目：　　　　　　　　　　　科目代號：　　　 學分數：　　　　　　　　       </t>
    <phoneticPr fontId="1" type="noConversion"/>
  </si>
  <si>
    <t>112學年度第1學期 　科目：　     　　　　　　班級：　　　    　　　　　　　　任課老師：</t>
    <phoneticPr fontId="1" type="noConversion"/>
  </si>
  <si>
    <t>113學年度第二學期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</si>
</sst>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[Red]0"/>
    <numFmt numFmtId="177" formatCode="0.0;[Red]0.0"/>
    <numFmt numFmtId="178" formatCode="0.0_);[Red]\(0.0\)"/>
  </numFmts>
  <fonts count="16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微軟正黑體"/>
      <family val="2"/>
      <charset val="136"/>
    </font>
    <font>
      <sz val="10"/>
      <color indexed="8"/>
      <name val="微軟正黑體"/>
      <family val="2"/>
      <charset val="136"/>
    </font>
    <font>
      <sz val="9"/>
      <color indexed="8"/>
      <name val="微軟正黑體"/>
      <family val="2"/>
      <charset val="136"/>
    </font>
    <font>
      <sz val="8"/>
      <color indexed="8"/>
      <name val="微軟正黑體"/>
      <family val="2"/>
      <charset val="136"/>
    </font>
    <font>
      <sz val="8"/>
      <color rgb="FFFF0000"/>
      <name val="微軟正黑體"/>
      <family val="2"/>
      <charset val="136"/>
    </font>
    <font>
      <sz val="20"/>
      <name val="新細明體"/>
      <family val="1"/>
      <charset val="136"/>
    </font>
    <font>
      <sz val="20"/>
      <color rgb="FFFF0000"/>
      <name val="新細明體"/>
      <family val="1"/>
      <charset val="136"/>
    </font>
    <font>
      <sz val="20"/>
      <color rgb="FF0000CC"/>
      <name val="新細明體"/>
      <family val="1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26"/>
      <name val="標楷體"/>
      <family val="4"/>
      <charset val="136"/>
    </font>
    <font>
      <sz val="8"/>
      <color theme="1"/>
      <name val="微軟正黑體"/>
      <family val="2"/>
      <charset val="136"/>
    </font>
    <font>
      <sz val="12"/>
      <name val="標楷體"/>
      <family val="4"/>
      <charset val="136"/>
    </font>
    <font>
      <b/>
      <sz val="12"/>
      <color indexed="8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</fills>
  <borders count="6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DashDot">
        <color auto="1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230">
    <xf numFmtId="0" fontId="0" fillId="0" borderId="0" xfId="0"/>
    <xf numFmtId="176" fontId="2" fillId="2" borderId="0" xfId="0" applyNumberFormat="1" applyFont="1" applyFill="1" applyAlignment="1" applyProtection="1">
      <alignment horizontal="left" vertical="top"/>
      <protection locked="0"/>
    </xf>
    <xf numFmtId="176" fontId="2" fillId="2" borderId="0" xfId="0" applyNumberFormat="1" applyFont="1" applyFill="1" applyAlignment="1" applyProtection="1">
      <alignment horizontal="center" vertical="center"/>
      <protection locked="0"/>
    </xf>
    <xf numFmtId="176" fontId="2" fillId="2" borderId="0" xfId="0" applyNumberFormat="1" applyFont="1" applyFill="1" applyAlignment="1" applyProtection="1">
      <alignment horizontal="centerContinuous" vertical="center"/>
      <protection locked="0"/>
    </xf>
    <xf numFmtId="176" fontId="2" fillId="2" borderId="31" xfId="0" applyNumberFormat="1" applyFont="1" applyFill="1" applyBorder="1" applyAlignment="1" applyProtection="1">
      <alignment horizontal="center" vertical="center"/>
      <protection locked="0"/>
    </xf>
    <xf numFmtId="176" fontId="2" fillId="2" borderId="2" xfId="0" applyNumberFormat="1" applyFont="1" applyFill="1" applyBorder="1" applyAlignment="1" applyProtection="1">
      <alignment horizontal="center" vertical="center"/>
      <protection locked="0"/>
    </xf>
    <xf numFmtId="176" fontId="2" fillId="2" borderId="3" xfId="0" applyNumberFormat="1" applyFont="1" applyFill="1" applyBorder="1" applyAlignment="1" applyProtection="1">
      <alignment horizontal="center" vertical="center"/>
      <protection locked="0"/>
    </xf>
    <xf numFmtId="176" fontId="2" fillId="2" borderId="4" xfId="0" applyNumberFormat="1" applyFont="1" applyFill="1" applyBorder="1" applyAlignment="1" applyProtection="1">
      <alignment horizontal="center" vertical="center"/>
      <protection locked="0"/>
    </xf>
    <xf numFmtId="176" fontId="2" fillId="2" borderId="26" xfId="0" applyNumberFormat="1" applyFont="1" applyFill="1" applyBorder="1" applyAlignment="1" applyProtection="1">
      <alignment horizontal="center" vertical="center" shrinkToFit="1"/>
      <protection locked="0"/>
    </xf>
    <xf numFmtId="176" fontId="2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1" fontId="2" fillId="2" borderId="6" xfId="0" applyNumberFormat="1" applyFont="1" applyFill="1" applyBorder="1" applyAlignment="1" applyProtection="1">
      <alignment horizontal="center" vertical="center" shrinkToFit="1"/>
      <protection locked="0"/>
    </xf>
    <xf numFmtId="176" fontId="3" fillId="2" borderId="26" xfId="0" applyNumberFormat="1" applyFont="1" applyFill="1" applyBorder="1" applyAlignment="1" applyProtection="1">
      <alignment horizontal="center" vertical="center" shrinkToFit="1"/>
      <protection locked="0"/>
    </xf>
    <xf numFmtId="176" fontId="3" fillId="2" borderId="6" xfId="0" applyNumberFormat="1" applyFont="1" applyFill="1" applyBorder="1" applyAlignment="1" applyProtection="1">
      <alignment horizontal="center" vertical="center" shrinkToFit="1"/>
      <protection locked="0"/>
    </xf>
    <xf numFmtId="176" fontId="2" fillId="2" borderId="5" xfId="0" applyNumberFormat="1" applyFont="1" applyFill="1" applyBorder="1" applyAlignment="1" applyProtection="1">
      <alignment horizontal="center" vertical="center" shrinkToFit="1"/>
      <protection locked="0"/>
    </xf>
    <xf numFmtId="176" fontId="2" fillId="2" borderId="27" xfId="0" applyNumberFormat="1" applyFont="1" applyFill="1" applyBorder="1" applyAlignment="1" applyProtection="1">
      <alignment horizontal="center" vertical="center" shrinkToFit="1"/>
      <protection locked="0"/>
    </xf>
    <xf numFmtId="176" fontId="2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1" fontId="2" fillId="2" borderId="2" xfId="0" applyNumberFormat="1" applyFont="1" applyFill="1" applyBorder="1" applyAlignment="1" applyProtection="1">
      <alignment horizontal="center" vertical="center" shrinkToFit="1"/>
      <protection locked="0"/>
    </xf>
    <xf numFmtId="176" fontId="3" fillId="2" borderId="29" xfId="0" applyNumberFormat="1" applyFont="1" applyFill="1" applyBorder="1" applyAlignment="1" applyProtection="1">
      <alignment horizontal="center" vertical="center" shrinkToFit="1"/>
      <protection locked="0"/>
    </xf>
    <xf numFmtId="176" fontId="3" fillId="2" borderId="10" xfId="0" applyNumberFormat="1" applyFont="1" applyFill="1" applyBorder="1" applyAlignment="1" applyProtection="1">
      <alignment horizontal="center" vertical="center" shrinkToFit="1"/>
      <protection locked="0"/>
    </xf>
    <xf numFmtId="176" fontId="3" fillId="2" borderId="2" xfId="0" applyNumberFormat="1" applyFont="1" applyFill="1" applyBorder="1" applyAlignment="1" applyProtection="1">
      <alignment horizontal="center" vertical="center" shrinkToFit="1"/>
      <protection locked="0"/>
    </xf>
    <xf numFmtId="176" fontId="2" fillId="2" borderId="1" xfId="0" applyNumberFormat="1" applyFont="1" applyFill="1" applyBorder="1" applyAlignment="1" applyProtection="1">
      <alignment horizontal="center" vertical="center" shrinkToFit="1"/>
      <protection locked="0"/>
    </xf>
    <xf numFmtId="176" fontId="3" fillId="2" borderId="27" xfId="0" applyNumberFormat="1" applyFont="1" applyFill="1" applyBorder="1" applyAlignment="1" applyProtection="1">
      <alignment horizontal="center" vertical="center" shrinkToFit="1"/>
      <protection locked="0"/>
    </xf>
    <xf numFmtId="176" fontId="2" fillId="2" borderId="28" xfId="0" applyNumberFormat="1" applyFont="1" applyFill="1" applyBorder="1" applyAlignment="1" applyProtection="1">
      <alignment horizontal="center" vertical="center" shrinkToFit="1"/>
      <protection locked="0"/>
    </xf>
    <xf numFmtId="176" fontId="2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1" fontId="2" fillId="2" borderId="8" xfId="0" applyNumberFormat="1" applyFont="1" applyFill="1" applyBorder="1" applyAlignment="1" applyProtection="1">
      <alignment horizontal="center" vertical="center" shrinkToFit="1"/>
      <protection locked="0"/>
    </xf>
    <xf numFmtId="176" fontId="3" fillId="2" borderId="28" xfId="0" applyNumberFormat="1" applyFont="1" applyFill="1" applyBorder="1" applyAlignment="1" applyProtection="1">
      <alignment horizontal="center" vertical="center" shrinkToFit="1"/>
      <protection locked="0"/>
    </xf>
    <xf numFmtId="176" fontId="3" fillId="2" borderId="8" xfId="0" applyNumberFormat="1" applyFont="1" applyFill="1" applyBorder="1" applyAlignment="1" applyProtection="1">
      <alignment horizontal="center" vertical="center" shrinkToFit="1"/>
      <protection locked="0"/>
    </xf>
    <xf numFmtId="176" fontId="2" fillId="2" borderId="7" xfId="0" applyNumberFormat="1" applyFont="1" applyFill="1" applyBorder="1" applyAlignment="1" applyProtection="1">
      <alignment horizontal="center" vertical="center" shrinkToFit="1"/>
      <protection locked="0"/>
    </xf>
    <xf numFmtId="176" fontId="2" fillId="2" borderId="29" xfId="0" applyNumberFormat="1" applyFont="1" applyFill="1" applyBorder="1" applyAlignment="1" applyProtection="1">
      <alignment horizontal="center" vertical="center" shrinkToFit="1"/>
      <protection locked="0"/>
    </xf>
    <xf numFmtId="176" fontId="2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1" fontId="2" fillId="2" borderId="10" xfId="0" applyNumberFormat="1" applyFont="1" applyFill="1" applyBorder="1" applyAlignment="1" applyProtection="1">
      <alignment horizontal="center" vertical="center" shrinkToFit="1"/>
      <protection locked="0"/>
    </xf>
    <xf numFmtId="176" fontId="2" fillId="2" borderId="9" xfId="0" applyNumberFormat="1" applyFont="1" applyFill="1" applyBorder="1" applyAlignment="1" applyProtection="1">
      <alignment horizontal="center" vertical="center" shrinkToFit="1"/>
      <protection locked="0"/>
    </xf>
    <xf numFmtId="176" fontId="2" fillId="2" borderId="30" xfId="0" applyNumberFormat="1" applyFont="1" applyFill="1" applyBorder="1" applyAlignment="1" applyProtection="1">
      <alignment horizontal="center" vertical="center" shrinkToFit="1"/>
      <protection locked="0"/>
    </xf>
    <xf numFmtId="176" fontId="2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1" fontId="2" fillId="2" borderId="3" xfId="0" applyNumberFormat="1" applyFont="1" applyFill="1" applyBorder="1" applyAlignment="1" applyProtection="1">
      <alignment horizontal="center" vertical="center" shrinkToFit="1"/>
      <protection locked="0"/>
    </xf>
    <xf numFmtId="176" fontId="3" fillId="2" borderId="30" xfId="0" applyNumberFormat="1" applyFont="1" applyFill="1" applyBorder="1" applyAlignment="1" applyProtection="1">
      <alignment horizontal="center" vertical="center" shrinkToFit="1"/>
      <protection locked="0"/>
    </xf>
    <xf numFmtId="176" fontId="3" fillId="2" borderId="3" xfId="0" applyNumberFormat="1" applyFont="1" applyFill="1" applyBorder="1" applyAlignment="1" applyProtection="1">
      <alignment horizontal="center" vertical="center" shrinkToFit="1"/>
      <protection locked="0"/>
    </xf>
    <xf numFmtId="176" fontId="2" fillId="2" borderId="4" xfId="0" applyNumberFormat="1" applyFont="1" applyFill="1" applyBorder="1" applyAlignment="1" applyProtection="1">
      <alignment horizontal="center" vertical="center" shrinkToFit="1"/>
      <protection locked="0"/>
    </xf>
    <xf numFmtId="176" fontId="2" fillId="2" borderId="10" xfId="0" applyNumberFormat="1" applyFont="1" applyFill="1" applyBorder="1" applyAlignment="1" applyProtection="1">
      <alignment horizontal="center" vertical="center"/>
      <protection locked="0"/>
    </xf>
    <xf numFmtId="49" fontId="2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10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3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0" xfId="0" applyNumberFormat="1" applyFont="1" applyAlignment="1" applyProtection="1">
      <alignment horizontal="center" vertical="center"/>
      <protection locked="0"/>
    </xf>
    <xf numFmtId="176" fontId="2" fillId="0" borderId="2" xfId="0" applyNumberFormat="1" applyFont="1" applyBorder="1" applyAlignment="1" applyProtection="1">
      <alignment horizontal="center" vertical="center"/>
      <protection locked="0"/>
    </xf>
    <xf numFmtId="176" fontId="2" fillId="2" borderId="1" xfId="0" applyNumberFormat="1" applyFont="1" applyFill="1" applyBorder="1" applyAlignment="1" applyProtection="1">
      <alignment horizontal="center" vertical="center"/>
      <protection locked="0"/>
    </xf>
    <xf numFmtId="176" fontId="2" fillId="2" borderId="8" xfId="0" applyNumberFormat="1" applyFont="1" applyFill="1" applyBorder="1" applyAlignment="1" applyProtection="1">
      <alignment horizontal="center" vertical="center"/>
      <protection locked="0"/>
    </xf>
    <xf numFmtId="176" fontId="2" fillId="2" borderId="28" xfId="0" applyNumberFormat="1" applyFont="1" applyFill="1" applyBorder="1" applyAlignment="1" applyProtection="1">
      <alignment horizontal="center" vertical="center"/>
      <protection locked="0"/>
    </xf>
    <xf numFmtId="176" fontId="2" fillId="2" borderId="28" xfId="0" applyNumberFormat="1" applyFont="1" applyFill="1" applyBorder="1" applyAlignment="1" applyProtection="1">
      <alignment horizontal="center" vertical="center" textRotation="255" shrinkToFit="1"/>
      <protection locked="0"/>
    </xf>
    <xf numFmtId="176" fontId="3" fillId="2" borderId="3" xfId="0" applyNumberFormat="1" applyFont="1" applyFill="1" applyBorder="1" applyAlignment="1" applyProtection="1">
      <alignment horizontal="center" vertical="center" textRotation="255"/>
      <protection hidden="1"/>
    </xf>
    <xf numFmtId="176" fontId="4" fillId="2" borderId="8" xfId="0" applyNumberFormat="1" applyFont="1" applyFill="1" applyBorder="1" applyAlignment="1" applyProtection="1">
      <alignment horizontal="center" vertical="center" textRotation="255"/>
      <protection hidden="1"/>
    </xf>
    <xf numFmtId="9" fontId="5" fillId="2" borderId="3" xfId="0" applyNumberFormat="1" applyFont="1" applyFill="1" applyBorder="1" applyAlignment="1" applyProtection="1">
      <alignment horizontal="center" vertical="center" textRotation="255"/>
      <protection hidden="1"/>
    </xf>
    <xf numFmtId="9" fontId="6" fillId="2" borderId="13" xfId="0" applyNumberFormat="1" applyFont="1" applyFill="1" applyBorder="1" applyAlignment="1" applyProtection="1">
      <alignment horizontal="center" vertical="center" textRotation="255"/>
      <protection locked="0"/>
    </xf>
    <xf numFmtId="176" fontId="2" fillId="0" borderId="10" xfId="0" applyNumberFormat="1" applyFont="1" applyBorder="1" applyAlignment="1" applyProtection="1">
      <alignment horizontal="center" vertical="center"/>
      <protection locked="0"/>
    </xf>
    <xf numFmtId="0" fontId="7" fillId="3" borderId="0" xfId="0" applyFont="1" applyFill="1" applyAlignment="1">
      <alignment wrapText="1"/>
    </xf>
    <xf numFmtId="0" fontId="7" fillId="3" borderId="0" xfId="0" applyFont="1" applyFill="1"/>
    <xf numFmtId="49" fontId="7" fillId="3" borderId="0" xfId="0" applyNumberFormat="1" applyFont="1" applyFill="1" applyAlignment="1">
      <alignment horizontal="right"/>
    </xf>
    <xf numFmtId="0" fontId="11" fillId="0" borderId="0" xfId="0" applyFont="1"/>
    <xf numFmtId="0" fontId="11" fillId="0" borderId="0" xfId="0" applyFont="1" applyAlignment="1">
      <alignment vertical="center" textRotation="255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0" xfId="0" applyFont="1"/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51" xfId="0" applyFont="1" applyBorder="1"/>
    <xf numFmtId="0" fontId="11" fillId="0" borderId="51" xfId="0" applyFont="1" applyBorder="1" applyAlignment="1">
      <alignment horizontal="center" vertical="center"/>
    </xf>
    <xf numFmtId="176" fontId="2" fillId="2" borderId="14" xfId="0" applyNumberFormat="1" applyFont="1" applyFill="1" applyBorder="1" applyAlignment="1" applyProtection="1">
      <alignment horizontal="center" vertical="center"/>
      <protection locked="0"/>
    </xf>
    <xf numFmtId="176" fontId="2" fillId="2" borderId="12" xfId="0" applyNumberFormat="1" applyFont="1" applyFill="1" applyBorder="1" applyAlignment="1" applyProtection="1">
      <alignment horizontal="center" vertical="center"/>
      <protection locked="0"/>
    </xf>
    <xf numFmtId="176" fontId="2" fillId="2" borderId="1" xfId="0" applyNumberFormat="1" applyFont="1" applyFill="1" applyBorder="1" applyAlignment="1" applyProtection="1">
      <alignment horizontal="center" vertical="center" textRotation="255" shrinkToFit="1"/>
      <protection locked="0"/>
    </xf>
    <xf numFmtId="176" fontId="2" fillId="2" borderId="7" xfId="0" applyNumberFormat="1" applyFont="1" applyFill="1" applyBorder="1" applyAlignment="1" applyProtection="1">
      <alignment horizontal="center" vertical="center" textRotation="255" shrinkToFit="1"/>
      <protection locked="0"/>
    </xf>
    <xf numFmtId="176" fontId="2" fillId="2" borderId="9" xfId="0" applyNumberFormat="1" applyFont="1" applyFill="1" applyBorder="1" applyAlignment="1" applyProtection="1">
      <alignment horizontal="center" vertical="center"/>
      <protection locked="0"/>
    </xf>
    <xf numFmtId="176" fontId="2" fillId="2" borderId="54" xfId="0" applyNumberFormat="1" applyFont="1" applyFill="1" applyBorder="1" applyAlignment="1" applyProtection="1">
      <alignment horizontal="center" vertical="center"/>
      <protection hidden="1"/>
    </xf>
    <xf numFmtId="176" fontId="2" fillId="2" borderId="55" xfId="0" applyNumberFormat="1" applyFont="1" applyFill="1" applyBorder="1" applyAlignment="1" applyProtection="1">
      <alignment horizontal="center" vertical="center"/>
      <protection hidden="1"/>
    </xf>
    <xf numFmtId="176" fontId="2" fillId="2" borderId="54" xfId="0" applyNumberFormat="1" applyFont="1" applyFill="1" applyBorder="1" applyAlignment="1" applyProtection="1">
      <alignment horizontal="center" vertical="center"/>
      <protection locked="0"/>
    </xf>
    <xf numFmtId="176" fontId="2" fillId="2" borderId="55" xfId="0" applyNumberFormat="1" applyFont="1" applyFill="1" applyBorder="1" applyAlignment="1" applyProtection="1">
      <alignment horizontal="center" vertical="center"/>
      <protection locked="0"/>
    </xf>
    <xf numFmtId="176" fontId="2" fillId="2" borderId="53" xfId="0" applyNumberFormat="1" applyFont="1" applyFill="1" applyBorder="1" applyAlignment="1" applyProtection="1">
      <alignment horizontal="center" vertical="center"/>
      <protection locked="0"/>
    </xf>
    <xf numFmtId="176" fontId="2" fillId="2" borderId="53" xfId="0" applyNumberFormat="1" applyFont="1" applyFill="1" applyBorder="1" applyAlignment="1" applyProtection="1">
      <alignment horizontal="centerContinuous" vertical="center"/>
      <protection locked="0"/>
    </xf>
    <xf numFmtId="176" fontId="2" fillId="2" borderId="27" xfId="0" applyNumberFormat="1" applyFont="1" applyFill="1" applyBorder="1" applyAlignment="1">
      <alignment horizontal="center" vertical="center" textRotation="255" shrinkToFit="1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36" xfId="0" applyNumberFormat="1" applyFont="1" applyFill="1" applyBorder="1" applyAlignment="1" applyProtection="1">
      <alignment horizontal="center" vertical="center"/>
      <protection locked="0"/>
    </xf>
    <xf numFmtId="49" fontId="8" fillId="3" borderId="2" xfId="0" applyNumberFormat="1" applyFont="1" applyFill="1" applyBorder="1" applyAlignment="1">
      <alignment horizontal="right" vertical="top"/>
    </xf>
    <xf numFmtId="0" fontId="9" fillId="3" borderId="2" xfId="0" applyFont="1" applyFill="1" applyBorder="1" applyAlignment="1">
      <alignment vertical="top" wrapText="1"/>
    </xf>
    <xf numFmtId="49" fontId="8" fillId="4" borderId="2" xfId="0" applyNumberFormat="1" applyFont="1" applyFill="1" applyBorder="1" applyAlignment="1">
      <alignment horizontal="right" vertical="top"/>
    </xf>
    <xf numFmtId="0" fontId="9" fillId="4" borderId="2" xfId="0" applyFont="1" applyFill="1" applyBorder="1" applyAlignment="1">
      <alignment vertical="top" wrapText="1"/>
    </xf>
    <xf numFmtId="49" fontId="7" fillId="3" borderId="0" xfId="0" applyNumberFormat="1" applyFont="1" applyFill="1" applyAlignment="1">
      <alignment horizontal="center" vertical="top"/>
    </xf>
    <xf numFmtId="0" fontId="8" fillId="3" borderId="0" xfId="0" applyFont="1" applyFill="1" applyAlignment="1">
      <alignment vertical="top" wrapText="1"/>
    </xf>
    <xf numFmtId="176" fontId="2" fillId="2" borderId="0" xfId="0" applyNumberFormat="1" applyFont="1" applyFill="1" applyAlignment="1" applyProtection="1">
      <alignment horizontal="center" vertical="center"/>
      <protection hidden="1"/>
    </xf>
    <xf numFmtId="176" fontId="2" fillId="2" borderId="47" xfId="0" applyNumberFormat="1" applyFont="1" applyFill="1" applyBorder="1" applyAlignment="1" applyProtection="1">
      <alignment horizontal="centerContinuous" vertical="center"/>
      <protection hidden="1"/>
    </xf>
    <xf numFmtId="176" fontId="2" fillId="2" borderId="32" xfId="0" applyNumberFormat="1" applyFont="1" applyFill="1" applyBorder="1" applyAlignment="1" applyProtection="1">
      <alignment horizontal="centerContinuous" vertical="center"/>
      <protection hidden="1"/>
    </xf>
    <xf numFmtId="176" fontId="2" fillId="2" borderId="59" xfId="0" applyNumberFormat="1" applyFont="1" applyFill="1" applyBorder="1" applyAlignment="1" applyProtection="1">
      <alignment horizontal="centerContinuous" vertical="center"/>
      <protection hidden="1"/>
    </xf>
    <xf numFmtId="0" fontId="14" fillId="0" borderId="0" xfId="0" applyFont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51" xfId="0" applyFont="1" applyBorder="1" applyAlignment="1">
      <alignment horizontal="center" vertical="center"/>
    </xf>
    <xf numFmtId="176" fontId="2" fillId="2" borderId="0" xfId="0" applyNumberFormat="1" applyFont="1" applyFill="1" applyAlignment="1" applyProtection="1">
      <alignment horizontal="left" vertical="center"/>
      <protection locked="0"/>
    </xf>
    <xf numFmtId="176" fontId="15" fillId="2" borderId="0" xfId="0" applyNumberFormat="1" applyFont="1" applyFill="1" applyAlignment="1" applyProtection="1">
      <alignment horizontal="center" vertical="center"/>
      <protection locked="0"/>
    </xf>
    <xf numFmtId="176" fontId="15" fillId="2" borderId="10" xfId="0" applyNumberFormat="1" applyFont="1" applyFill="1" applyBorder="1" applyAlignment="1" applyProtection="1">
      <alignment horizontal="center" vertical="center"/>
      <protection locked="0"/>
    </xf>
    <xf numFmtId="176" fontId="15" fillId="2" borderId="2" xfId="0" applyNumberFormat="1" applyFont="1" applyFill="1" applyBorder="1" applyAlignment="1" applyProtection="1">
      <alignment horizontal="center" vertical="center"/>
      <protection locked="0"/>
    </xf>
    <xf numFmtId="176" fontId="15" fillId="2" borderId="21" xfId="0" applyNumberFormat="1" applyFont="1" applyFill="1" applyBorder="1" applyAlignment="1" applyProtection="1">
      <alignment horizontal="center" vertical="center" shrinkToFit="1"/>
      <protection hidden="1"/>
    </xf>
    <xf numFmtId="176" fontId="15" fillId="2" borderId="22" xfId="0" applyNumberFormat="1" applyFont="1" applyFill="1" applyBorder="1" applyAlignment="1" applyProtection="1">
      <alignment horizontal="center" vertical="center" shrinkToFit="1"/>
      <protection hidden="1"/>
    </xf>
    <xf numFmtId="176" fontId="15" fillId="2" borderId="23" xfId="0" applyNumberFormat="1" applyFont="1" applyFill="1" applyBorder="1" applyAlignment="1" applyProtection="1">
      <alignment horizontal="center" vertical="center" shrinkToFit="1"/>
      <protection hidden="1"/>
    </xf>
    <xf numFmtId="176" fontId="15" fillId="2" borderId="24" xfId="0" applyNumberFormat="1" applyFont="1" applyFill="1" applyBorder="1" applyAlignment="1" applyProtection="1">
      <alignment horizontal="center" vertical="center" shrinkToFit="1"/>
      <protection hidden="1"/>
    </xf>
    <xf numFmtId="176" fontId="15" fillId="2" borderId="25" xfId="0" applyNumberFormat="1" applyFont="1" applyFill="1" applyBorder="1" applyAlignment="1" applyProtection="1">
      <alignment horizontal="center" vertical="center" shrinkToFit="1"/>
      <protection hidden="1"/>
    </xf>
    <xf numFmtId="176" fontId="2" fillId="2" borderId="21" xfId="0" applyNumberFormat="1" applyFont="1" applyFill="1" applyBorder="1" applyAlignment="1" applyProtection="1">
      <alignment horizontal="center" vertical="center" shrinkToFit="1"/>
      <protection hidden="1"/>
    </xf>
    <xf numFmtId="176" fontId="2" fillId="2" borderId="22" xfId="0" applyNumberFormat="1" applyFont="1" applyFill="1" applyBorder="1" applyAlignment="1" applyProtection="1">
      <alignment horizontal="center" vertical="center" shrinkToFit="1"/>
      <protection hidden="1"/>
    </xf>
    <xf numFmtId="176" fontId="2" fillId="2" borderId="23" xfId="0" applyNumberFormat="1" applyFont="1" applyFill="1" applyBorder="1" applyAlignment="1" applyProtection="1">
      <alignment horizontal="center" vertical="center" shrinkToFit="1"/>
      <protection hidden="1"/>
    </xf>
    <xf numFmtId="176" fontId="2" fillId="2" borderId="24" xfId="0" applyNumberFormat="1" applyFont="1" applyFill="1" applyBorder="1" applyAlignment="1" applyProtection="1">
      <alignment horizontal="center" vertical="center" shrinkToFit="1"/>
      <protection hidden="1"/>
    </xf>
    <xf numFmtId="176" fontId="2" fillId="2" borderId="25" xfId="0" applyNumberFormat="1" applyFont="1" applyFill="1" applyBorder="1" applyAlignment="1" applyProtection="1">
      <alignment horizontal="center" vertical="center" shrinkToFit="1"/>
      <protection hidden="1"/>
    </xf>
    <xf numFmtId="177" fontId="2" fillId="2" borderId="6" xfId="0" applyNumberFormat="1" applyFont="1" applyFill="1" applyBorder="1" applyAlignment="1" applyProtection="1">
      <alignment horizontal="center" vertical="center" shrinkToFit="1"/>
      <protection hidden="1"/>
    </xf>
    <xf numFmtId="177" fontId="2" fillId="2" borderId="11" xfId="0" applyNumberFormat="1" applyFont="1" applyFill="1" applyBorder="1" applyAlignment="1" applyProtection="1">
      <alignment horizontal="center" vertical="center" shrinkToFit="1"/>
      <protection hidden="1"/>
    </xf>
    <xf numFmtId="176" fontId="2" fillId="2" borderId="36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6" xfId="0" applyNumberFormat="1" applyFont="1" applyBorder="1" applyAlignment="1" applyProtection="1">
      <alignment horizontal="center" vertical="center" shrinkToFit="1"/>
      <protection hidden="1"/>
    </xf>
    <xf numFmtId="178" fontId="2" fillId="2" borderId="6" xfId="0" applyNumberFormat="1" applyFont="1" applyFill="1" applyBorder="1" applyAlignment="1" applyProtection="1">
      <alignment horizontal="center" vertical="center" shrinkToFit="1"/>
      <protection hidden="1"/>
    </xf>
    <xf numFmtId="177" fontId="2" fillId="2" borderId="16" xfId="0" applyNumberFormat="1" applyFont="1" applyFill="1" applyBorder="1" applyAlignment="1" applyProtection="1">
      <alignment horizontal="center" vertical="center" shrinkToFit="1"/>
      <protection hidden="1"/>
    </xf>
    <xf numFmtId="178" fontId="2" fillId="2" borderId="2" xfId="0" applyNumberFormat="1" applyFont="1" applyFill="1" applyBorder="1" applyAlignment="1" applyProtection="1">
      <alignment horizontal="center" vertical="center" shrinkToFit="1"/>
      <protection hidden="1"/>
    </xf>
    <xf numFmtId="177" fontId="2" fillId="2" borderId="12" xfId="0" applyNumberFormat="1" applyFont="1" applyFill="1" applyBorder="1" applyAlignment="1" applyProtection="1">
      <alignment horizontal="center" vertical="center" shrinkToFit="1"/>
      <protection hidden="1"/>
    </xf>
    <xf numFmtId="177" fontId="2" fillId="2" borderId="2" xfId="0" applyNumberFormat="1" applyFont="1" applyFill="1" applyBorder="1" applyAlignment="1" applyProtection="1">
      <alignment horizontal="center" vertical="center" shrinkToFit="1"/>
      <protection hidden="1"/>
    </xf>
    <xf numFmtId="176" fontId="2" fillId="0" borderId="2" xfId="0" applyNumberFormat="1" applyFont="1" applyBorder="1" applyAlignment="1" applyProtection="1">
      <alignment horizontal="center" vertical="center" shrinkToFit="1"/>
      <protection hidden="1"/>
    </xf>
    <xf numFmtId="177" fontId="2" fillId="2" borderId="17" xfId="0" applyNumberFormat="1" applyFont="1" applyFill="1" applyBorder="1" applyAlignment="1" applyProtection="1">
      <alignment horizontal="center" vertical="center" shrinkToFit="1"/>
      <protection hidden="1"/>
    </xf>
    <xf numFmtId="178" fontId="2" fillId="2" borderId="8" xfId="0" applyNumberFormat="1" applyFont="1" applyFill="1" applyBorder="1" applyAlignment="1" applyProtection="1">
      <alignment horizontal="center" vertical="center" shrinkToFit="1"/>
      <protection hidden="1"/>
    </xf>
    <xf numFmtId="177" fontId="2" fillId="2" borderId="13" xfId="0" applyNumberFormat="1" applyFont="1" applyFill="1" applyBorder="1" applyAlignment="1" applyProtection="1">
      <alignment horizontal="center" vertical="center" shrinkToFit="1"/>
      <protection hidden="1"/>
    </xf>
    <xf numFmtId="177" fontId="2" fillId="2" borderId="8" xfId="0" applyNumberFormat="1" applyFont="1" applyFill="1" applyBorder="1" applyAlignment="1" applyProtection="1">
      <alignment horizontal="center" vertical="center" shrinkToFit="1"/>
      <protection hidden="1"/>
    </xf>
    <xf numFmtId="176" fontId="2" fillId="0" borderId="8" xfId="0" applyNumberFormat="1" applyFont="1" applyBorder="1" applyAlignment="1" applyProtection="1">
      <alignment horizontal="center" vertical="center" shrinkToFit="1"/>
      <protection hidden="1"/>
    </xf>
    <xf numFmtId="177" fontId="2" fillId="2" borderId="18" xfId="0" applyNumberFormat="1" applyFont="1" applyFill="1" applyBorder="1" applyAlignment="1" applyProtection="1">
      <alignment horizontal="center" vertical="center" shrinkToFit="1"/>
      <protection hidden="1"/>
    </xf>
    <xf numFmtId="178" fontId="2" fillId="2" borderId="10" xfId="0" applyNumberFormat="1" applyFont="1" applyFill="1" applyBorder="1" applyAlignment="1" applyProtection="1">
      <alignment horizontal="center" vertical="center" shrinkToFit="1"/>
      <protection hidden="1"/>
    </xf>
    <xf numFmtId="177" fontId="2" fillId="2" borderId="14" xfId="0" applyNumberFormat="1" applyFont="1" applyFill="1" applyBorder="1" applyAlignment="1" applyProtection="1">
      <alignment horizontal="center" vertical="center" shrinkToFit="1"/>
      <protection hidden="1"/>
    </xf>
    <xf numFmtId="177" fontId="2" fillId="2" borderId="10" xfId="0" applyNumberFormat="1" applyFont="1" applyFill="1" applyBorder="1" applyAlignment="1" applyProtection="1">
      <alignment horizontal="center" vertical="center" shrinkToFit="1"/>
      <protection hidden="1"/>
    </xf>
    <xf numFmtId="176" fontId="2" fillId="0" borderId="10" xfId="0" applyNumberFormat="1" applyFont="1" applyBorder="1" applyAlignment="1" applyProtection="1">
      <alignment horizontal="center" vertical="center" shrinkToFit="1"/>
      <protection hidden="1"/>
    </xf>
    <xf numFmtId="177" fontId="2" fillId="2" borderId="19" xfId="0" applyNumberFormat="1" applyFont="1" applyFill="1" applyBorder="1" applyAlignment="1" applyProtection="1">
      <alignment horizontal="center" vertical="center" shrinkToFit="1"/>
      <protection hidden="1"/>
    </xf>
    <xf numFmtId="178" fontId="2" fillId="2" borderId="3" xfId="0" applyNumberFormat="1" applyFont="1" applyFill="1" applyBorder="1" applyAlignment="1" applyProtection="1">
      <alignment horizontal="center" vertical="center" shrinkToFit="1"/>
      <protection hidden="1"/>
    </xf>
    <xf numFmtId="177" fontId="2" fillId="2" borderId="15" xfId="0" applyNumberFormat="1" applyFont="1" applyFill="1" applyBorder="1" applyAlignment="1" applyProtection="1">
      <alignment horizontal="center" vertical="center" shrinkToFit="1"/>
      <protection hidden="1"/>
    </xf>
    <xf numFmtId="177" fontId="2" fillId="2" borderId="3" xfId="0" applyNumberFormat="1" applyFont="1" applyFill="1" applyBorder="1" applyAlignment="1" applyProtection="1">
      <alignment horizontal="center" vertical="center" shrinkToFit="1"/>
      <protection hidden="1"/>
    </xf>
    <xf numFmtId="176" fontId="2" fillId="0" borderId="3" xfId="0" applyNumberFormat="1" applyFont="1" applyBorder="1" applyAlignment="1" applyProtection="1">
      <alignment horizontal="center" vertical="center" shrinkToFit="1"/>
      <protection hidden="1"/>
    </xf>
    <xf numFmtId="177" fontId="2" fillId="2" borderId="20" xfId="0" applyNumberFormat="1" applyFont="1" applyFill="1" applyBorder="1" applyAlignment="1" applyProtection="1">
      <alignment horizontal="center" vertical="center" shrinkToFit="1"/>
      <protection hidden="1"/>
    </xf>
    <xf numFmtId="176" fontId="2" fillId="2" borderId="5" xfId="0" applyNumberFormat="1" applyFont="1" applyFill="1" applyBorder="1" applyAlignment="1" applyProtection="1">
      <alignment horizontal="center" vertical="center" shrinkToFit="1"/>
      <protection hidden="1"/>
    </xf>
    <xf numFmtId="176" fontId="2" fillId="2" borderId="1" xfId="0" applyNumberFormat="1" applyFont="1" applyFill="1" applyBorder="1" applyAlignment="1" applyProtection="1">
      <alignment horizontal="center" vertical="center" shrinkToFit="1"/>
      <protection hidden="1"/>
    </xf>
    <xf numFmtId="176" fontId="2" fillId="2" borderId="7" xfId="0" applyNumberFormat="1" applyFont="1" applyFill="1" applyBorder="1" applyAlignment="1" applyProtection="1">
      <alignment horizontal="center" vertical="center" shrinkToFit="1"/>
      <protection hidden="1"/>
    </xf>
    <xf numFmtId="176" fontId="2" fillId="2" borderId="9" xfId="0" applyNumberFormat="1" applyFont="1" applyFill="1" applyBorder="1" applyAlignment="1" applyProtection="1">
      <alignment horizontal="center" vertical="center" shrinkToFit="1"/>
      <protection hidden="1"/>
    </xf>
    <xf numFmtId="176" fontId="2" fillId="2" borderId="4" xfId="0" applyNumberFormat="1" applyFont="1" applyFill="1" applyBorder="1" applyAlignment="1" applyProtection="1">
      <alignment horizontal="center" vertical="center" shrinkToFit="1"/>
      <protection hidden="1"/>
    </xf>
    <xf numFmtId="176" fontId="2" fillId="0" borderId="6" xfId="0" applyNumberFormat="1" applyFont="1" applyBorder="1" applyAlignment="1" applyProtection="1">
      <alignment horizontal="center" vertical="center" shrinkToFit="1"/>
      <protection locked="0"/>
    </xf>
    <xf numFmtId="176" fontId="2" fillId="0" borderId="2" xfId="0" applyNumberFormat="1" applyFont="1" applyBorder="1" applyAlignment="1" applyProtection="1">
      <alignment horizontal="center" vertical="center" shrinkToFit="1"/>
      <protection locked="0"/>
    </xf>
    <xf numFmtId="176" fontId="2" fillId="0" borderId="8" xfId="0" applyNumberFormat="1" applyFont="1" applyBorder="1" applyAlignment="1" applyProtection="1">
      <alignment horizontal="center" vertical="center" shrinkToFit="1"/>
      <protection locked="0"/>
    </xf>
    <xf numFmtId="176" fontId="2" fillId="0" borderId="10" xfId="0" applyNumberFormat="1" applyFont="1" applyBorder="1" applyAlignment="1" applyProtection="1">
      <alignment horizontal="center" vertical="center" shrinkToFit="1"/>
      <protection locked="0"/>
    </xf>
    <xf numFmtId="176" fontId="2" fillId="0" borderId="3" xfId="0" applyNumberFormat="1" applyFont="1" applyBorder="1" applyAlignment="1" applyProtection="1">
      <alignment horizontal="center" vertical="center" shrinkToFit="1"/>
      <protection locked="0"/>
    </xf>
    <xf numFmtId="176" fontId="2" fillId="2" borderId="54" xfId="0" applyNumberFormat="1" applyFont="1" applyFill="1" applyBorder="1" applyAlignment="1" applyProtection="1">
      <alignment horizontal="center" vertical="center" shrinkToFit="1"/>
      <protection locked="0"/>
    </xf>
    <xf numFmtId="176" fontId="2" fillId="2" borderId="55" xfId="0" applyNumberFormat="1" applyFont="1" applyFill="1" applyBorder="1" applyAlignment="1" applyProtection="1">
      <alignment horizontal="center" vertical="center" shrinkToFit="1"/>
      <protection locked="0"/>
    </xf>
    <xf numFmtId="177" fontId="2" fillId="2" borderId="11" xfId="0" applyNumberFormat="1" applyFont="1" applyFill="1" applyBorder="1" applyAlignment="1" applyProtection="1">
      <alignment horizontal="center" vertical="center" shrinkToFit="1"/>
      <protection locked="0"/>
    </xf>
    <xf numFmtId="177" fontId="2" fillId="2" borderId="12" xfId="0" applyNumberFormat="1" applyFont="1" applyFill="1" applyBorder="1" applyAlignment="1" applyProtection="1">
      <alignment horizontal="center" vertical="center" shrinkToFit="1"/>
      <protection locked="0"/>
    </xf>
    <xf numFmtId="177" fontId="2" fillId="2" borderId="13" xfId="0" applyNumberFormat="1" applyFont="1" applyFill="1" applyBorder="1" applyAlignment="1" applyProtection="1">
      <alignment horizontal="center" vertical="center" shrinkToFit="1"/>
      <protection locked="0"/>
    </xf>
    <xf numFmtId="177" fontId="2" fillId="2" borderId="14" xfId="0" applyNumberFormat="1" applyFont="1" applyFill="1" applyBorder="1" applyAlignment="1" applyProtection="1">
      <alignment horizontal="center" vertical="center" shrinkToFit="1"/>
      <protection locked="0"/>
    </xf>
    <xf numFmtId="177" fontId="2" fillId="2" borderId="15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distributed" vertical="center"/>
    </xf>
    <xf numFmtId="0" fontId="11" fillId="0" borderId="51" xfId="0" applyFont="1" applyBorder="1" applyAlignment="1">
      <alignment horizontal="center" vertical="distributed" textRotation="255"/>
    </xf>
    <xf numFmtId="0" fontId="11" fillId="0" borderId="0" xfId="0" applyFont="1" applyAlignment="1">
      <alignment horizontal="left" vertical="top"/>
    </xf>
    <xf numFmtId="0" fontId="11" fillId="0" borderId="0" xfId="0" applyFont="1" applyAlignment="1" applyProtection="1">
      <alignment horizontal="left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 applyProtection="1">
      <alignment horizontal="center"/>
      <protection locked="0"/>
    </xf>
    <xf numFmtId="0" fontId="11" fillId="0" borderId="0" xfId="0" applyFont="1" applyAlignment="1">
      <alignment horizontal="right"/>
    </xf>
    <xf numFmtId="0" fontId="14" fillId="0" borderId="12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176" fontId="2" fillId="2" borderId="39" xfId="0" applyNumberFormat="1" applyFont="1" applyFill="1" applyBorder="1" applyAlignment="1" applyProtection="1">
      <alignment horizontal="center" vertical="center" textRotation="255"/>
      <protection hidden="1"/>
    </xf>
    <xf numFmtId="176" fontId="2" fillId="2" borderId="37" xfId="0" applyNumberFormat="1" applyFont="1" applyFill="1" applyBorder="1" applyAlignment="1" applyProtection="1">
      <alignment horizontal="center" vertical="center" textRotation="255"/>
      <protection hidden="1"/>
    </xf>
    <xf numFmtId="176" fontId="2" fillId="2" borderId="42" xfId="0" applyNumberFormat="1" applyFont="1" applyFill="1" applyBorder="1" applyAlignment="1" applyProtection="1">
      <alignment horizontal="center" vertical="center" textRotation="255"/>
      <protection hidden="1"/>
    </xf>
    <xf numFmtId="176" fontId="3" fillId="2" borderId="39" xfId="0" applyNumberFormat="1" applyFont="1" applyFill="1" applyBorder="1" applyAlignment="1" applyProtection="1">
      <alignment horizontal="center" vertical="center" textRotation="255"/>
      <protection hidden="1"/>
    </xf>
    <xf numFmtId="176" fontId="3" fillId="2" borderId="37" xfId="0" applyNumberFormat="1" applyFont="1" applyFill="1" applyBorder="1" applyAlignment="1" applyProtection="1">
      <alignment horizontal="center" vertical="center" textRotation="255"/>
      <protection hidden="1"/>
    </xf>
    <xf numFmtId="176" fontId="3" fillId="2" borderId="42" xfId="0" applyNumberFormat="1" applyFont="1" applyFill="1" applyBorder="1" applyAlignment="1" applyProtection="1">
      <alignment horizontal="center" vertical="center" textRotation="255"/>
      <protection hidden="1"/>
    </xf>
    <xf numFmtId="176" fontId="2" fillId="2" borderId="40" xfId="0" applyNumberFormat="1" applyFont="1" applyFill="1" applyBorder="1" applyAlignment="1" applyProtection="1">
      <alignment horizontal="center" vertical="center" textRotation="255"/>
      <protection hidden="1"/>
    </xf>
    <xf numFmtId="176" fontId="2" fillId="2" borderId="36" xfId="0" applyNumberFormat="1" applyFont="1" applyFill="1" applyBorder="1" applyAlignment="1" applyProtection="1">
      <alignment horizontal="center" vertical="center" textRotation="255"/>
      <protection hidden="1"/>
    </xf>
    <xf numFmtId="176" fontId="3" fillId="2" borderId="3" xfId="0" applyNumberFormat="1" applyFont="1" applyFill="1" applyBorder="1" applyAlignment="1" applyProtection="1">
      <alignment horizontal="center" vertical="center" textRotation="255"/>
      <protection hidden="1"/>
    </xf>
    <xf numFmtId="176" fontId="3" fillId="2" borderId="41" xfId="0" applyNumberFormat="1" applyFont="1" applyFill="1" applyBorder="1" applyAlignment="1" applyProtection="1">
      <alignment horizontal="center" vertical="center" textRotation="255"/>
      <protection hidden="1"/>
    </xf>
    <xf numFmtId="9" fontId="3" fillId="2" borderId="20" xfId="0" applyNumberFormat="1" applyFont="1" applyFill="1" applyBorder="1" applyAlignment="1" applyProtection="1">
      <alignment horizontal="center" vertical="center" textRotation="255"/>
      <protection hidden="1"/>
    </xf>
    <xf numFmtId="9" fontId="3" fillId="2" borderId="38" xfId="0" applyNumberFormat="1" applyFont="1" applyFill="1" applyBorder="1" applyAlignment="1" applyProtection="1">
      <alignment horizontal="center" vertical="center" textRotation="255"/>
      <protection hidden="1"/>
    </xf>
    <xf numFmtId="9" fontId="3" fillId="2" borderId="43" xfId="0" applyNumberFormat="1" applyFont="1" applyFill="1" applyBorder="1" applyAlignment="1" applyProtection="1">
      <alignment horizontal="center" vertical="center" textRotation="255"/>
      <protection hidden="1"/>
    </xf>
    <xf numFmtId="9" fontId="3" fillId="2" borderId="44" xfId="0" applyNumberFormat="1" applyFont="1" applyFill="1" applyBorder="1" applyAlignment="1" applyProtection="1">
      <alignment horizontal="center" vertical="center" textRotation="255"/>
      <protection hidden="1"/>
    </xf>
    <xf numFmtId="176" fontId="3" fillId="0" borderId="3" xfId="0" applyNumberFormat="1" applyFont="1" applyBorder="1" applyAlignment="1" applyProtection="1">
      <alignment horizontal="center" vertical="center" textRotation="255"/>
      <protection hidden="1"/>
    </xf>
    <xf numFmtId="176" fontId="3" fillId="0" borderId="41" xfId="0" applyNumberFormat="1" applyFont="1" applyBorder="1" applyAlignment="1" applyProtection="1">
      <alignment horizontal="center" vertical="center" textRotation="255"/>
      <protection hidden="1"/>
    </xf>
    <xf numFmtId="176" fontId="2" fillId="2" borderId="48" xfId="0" applyNumberFormat="1" applyFont="1" applyFill="1" applyBorder="1" applyAlignment="1" applyProtection="1">
      <alignment horizontal="center" vertical="center" textRotation="255"/>
      <protection hidden="1"/>
    </xf>
    <xf numFmtId="176" fontId="2" fillId="2" borderId="49" xfId="0" applyNumberFormat="1" applyFont="1" applyFill="1" applyBorder="1" applyAlignment="1" applyProtection="1">
      <alignment horizontal="center" vertical="center" textRotation="255"/>
      <protection hidden="1"/>
    </xf>
    <xf numFmtId="176" fontId="3" fillId="2" borderId="30" xfId="0" applyNumberFormat="1" applyFont="1" applyFill="1" applyBorder="1" applyAlignment="1" applyProtection="1">
      <alignment horizontal="center" vertical="center" textRotation="255"/>
      <protection hidden="1"/>
    </xf>
    <xf numFmtId="176" fontId="2" fillId="2" borderId="45" xfId="0" applyNumberFormat="1" applyFont="1" applyFill="1" applyBorder="1" applyAlignment="1" applyProtection="1">
      <alignment horizontal="center" vertical="center"/>
      <protection hidden="1"/>
    </xf>
    <xf numFmtId="176" fontId="2" fillId="2" borderId="46" xfId="0" applyNumberFormat="1" applyFont="1" applyFill="1" applyBorder="1" applyAlignment="1" applyProtection="1">
      <alignment horizontal="center" vertical="center"/>
      <protection hidden="1"/>
    </xf>
    <xf numFmtId="176" fontId="2" fillId="2" borderId="50" xfId="0" applyNumberFormat="1" applyFont="1" applyFill="1" applyBorder="1" applyAlignment="1" applyProtection="1">
      <alignment horizontal="center" vertical="center"/>
      <protection hidden="1"/>
    </xf>
    <xf numFmtId="176" fontId="2" fillId="2" borderId="5" xfId="0" applyNumberFormat="1" applyFont="1" applyFill="1" applyBorder="1" applyAlignment="1" applyProtection="1">
      <alignment horizontal="center" vertical="center"/>
      <protection hidden="1"/>
    </xf>
    <xf numFmtId="176" fontId="2" fillId="2" borderId="11" xfId="0" applyNumberFormat="1" applyFont="1" applyFill="1" applyBorder="1" applyAlignment="1" applyProtection="1">
      <alignment horizontal="center" vertical="center"/>
      <protection hidden="1"/>
    </xf>
    <xf numFmtId="176" fontId="2" fillId="2" borderId="12" xfId="0" applyNumberFormat="1" applyFont="1" applyFill="1" applyBorder="1" applyAlignment="1" applyProtection="1">
      <alignment horizontal="center" vertical="center"/>
      <protection hidden="1"/>
    </xf>
    <xf numFmtId="176" fontId="2" fillId="2" borderId="32" xfId="0" applyNumberFormat="1" applyFont="1" applyFill="1" applyBorder="1" applyAlignment="1" applyProtection="1">
      <alignment horizontal="center" vertical="center"/>
      <protection hidden="1"/>
    </xf>
    <xf numFmtId="176" fontId="2" fillId="2" borderId="1" xfId="0" applyNumberFormat="1" applyFont="1" applyFill="1" applyBorder="1" applyAlignment="1" applyProtection="1">
      <alignment horizontal="center" vertical="center"/>
      <protection hidden="1"/>
    </xf>
    <xf numFmtId="176" fontId="2" fillId="2" borderId="47" xfId="0" applyNumberFormat="1" applyFont="1" applyFill="1" applyBorder="1" applyAlignment="1" applyProtection="1">
      <alignment horizontal="center" vertical="center"/>
      <protection hidden="1"/>
    </xf>
    <xf numFmtId="176" fontId="3" fillId="2" borderId="33" xfId="0" applyNumberFormat="1" applyFont="1" applyFill="1" applyBorder="1" applyAlignment="1" applyProtection="1">
      <alignment horizontal="center" vertical="center" textRotation="255" wrapText="1"/>
      <protection hidden="1"/>
    </xf>
    <xf numFmtId="176" fontId="3" fillId="2" borderId="34" xfId="0" applyNumberFormat="1" applyFont="1" applyFill="1" applyBorder="1" applyAlignment="1" applyProtection="1">
      <alignment horizontal="center" vertical="center" textRotation="255" wrapText="1"/>
      <protection hidden="1"/>
    </xf>
    <xf numFmtId="176" fontId="3" fillId="2" borderId="35" xfId="0" applyNumberFormat="1" applyFont="1" applyFill="1" applyBorder="1" applyAlignment="1" applyProtection="1">
      <alignment horizontal="center" vertical="center" textRotation="255" wrapText="1"/>
      <protection hidden="1"/>
    </xf>
    <xf numFmtId="176" fontId="5" fillId="0" borderId="3" xfId="0" applyNumberFormat="1" applyFont="1" applyBorder="1" applyAlignment="1" applyProtection="1">
      <alignment horizontal="center" vertical="center" textRotation="255"/>
      <protection hidden="1"/>
    </xf>
    <xf numFmtId="176" fontId="5" fillId="0" borderId="41" xfId="0" applyNumberFormat="1" applyFont="1" applyBorder="1" applyAlignment="1" applyProtection="1">
      <alignment horizontal="center" vertical="center" textRotation="255"/>
      <protection hidden="1"/>
    </xf>
    <xf numFmtId="9" fontId="13" fillId="2" borderId="20" xfId="0" applyNumberFormat="1" applyFont="1" applyFill="1" applyBorder="1" applyAlignment="1" applyProtection="1">
      <alignment horizontal="center" vertical="center" textRotation="255"/>
      <protection hidden="1"/>
    </xf>
    <xf numFmtId="9" fontId="13" fillId="2" borderId="38" xfId="0" applyNumberFormat="1" applyFont="1" applyFill="1" applyBorder="1" applyAlignment="1" applyProtection="1">
      <alignment horizontal="center" vertical="center" textRotation="255"/>
      <protection hidden="1"/>
    </xf>
    <xf numFmtId="176" fontId="2" fillId="2" borderId="30" xfId="0" applyNumberFormat="1" applyFont="1" applyFill="1" applyBorder="1" applyAlignment="1" applyProtection="1">
      <alignment horizontal="center" vertical="center" textRotation="255" shrinkToFit="1"/>
      <protection locked="0"/>
    </xf>
    <xf numFmtId="176" fontId="2" fillId="2" borderId="42" xfId="0" applyNumberFormat="1" applyFont="1" applyFill="1" applyBorder="1" applyAlignment="1" applyProtection="1">
      <alignment horizontal="center" vertical="center" textRotation="255" shrinkToFit="1"/>
      <protection locked="0"/>
    </xf>
    <xf numFmtId="176" fontId="2" fillId="2" borderId="3" xfId="0" applyNumberFormat="1" applyFont="1" applyFill="1" applyBorder="1" applyAlignment="1" applyProtection="1">
      <alignment horizontal="center" vertical="center" textRotation="255" shrinkToFit="1"/>
      <protection locked="0"/>
    </xf>
    <xf numFmtId="176" fontId="2" fillId="2" borderId="41" xfId="0" applyNumberFormat="1" applyFont="1" applyFill="1" applyBorder="1" applyAlignment="1" applyProtection="1">
      <alignment horizontal="center" vertical="center" textRotation="255" shrinkToFit="1"/>
      <protection locked="0"/>
    </xf>
    <xf numFmtId="176" fontId="2" fillId="2" borderId="59" xfId="0" applyNumberFormat="1" applyFont="1" applyFill="1" applyBorder="1" applyAlignment="1" applyProtection="1">
      <alignment horizontal="center" vertical="center"/>
      <protection hidden="1"/>
    </xf>
    <xf numFmtId="176" fontId="2" fillId="2" borderId="41" xfId="0" applyNumberFormat="1" applyFont="1" applyFill="1" applyBorder="1" applyAlignment="1" applyProtection="1">
      <alignment horizontal="center" vertical="center" textRotation="255"/>
      <protection hidden="1"/>
    </xf>
    <xf numFmtId="176" fontId="2" fillId="2" borderId="43" xfId="0" applyNumberFormat="1" applyFont="1" applyFill="1" applyBorder="1" applyAlignment="1" applyProtection="1">
      <alignment horizontal="center" vertical="center" textRotation="255"/>
      <protection hidden="1"/>
    </xf>
    <xf numFmtId="176" fontId="2" fillId="2" borderId="44" xfId="0" applyNumberFormat="1" applyFont="1" applyFill="1" applyBorder="1" applyAlignment="1" applyProtection="1">
      <alignment horizontal="center" vertical="center" textRotation="255"/>
      <protection hidden="1"/>
    </xf>
    <xf numFmtId="176" fontId="2" fillId="2" borderId="38" xfId="0" applyNumberFormat="1" applyFont="1" applyFill="1" applyBorder="1" applyAlignment="1" applyProtection="1">
      <alignment horizontal="center" vertical="center" textRotation="255"/>
      <protection hidden="1"/>
    </xf>
    <xf numFmtId="176" fontId="2" fillId="2" borderId="56" xfId="0" applyNumberFormat="1" applyFont="1" applyFill="1" applyBorder="1" applyAlignment="1" applyProtection="1">
      <alignment horizontal="center" vertical="center"/>
      <protection hidden="1"/>
    </xf>
    <xf numFmtId="176" fontId="2" fillId="2" borderId="57" xfId="0" applyNumberFormat="1" applyFont="1" applyFill="1" applyBorder="1" applyAlignment="1" applyProtection="1">
      <alignment horizontal="center" vertical="center"/>
      <protection hidden="1"/>
    </xf>
    <xf numFmtId="176" fontId="2" fillId="2" borderId="58" xfId="0" applyNumberFormat="1" applyFont="1" applyFill="1" applyBorder="1" applyAlignment="1" applyProtection="1">
      <alignment horizontal="center" vertical="center"/>
      <protection hidden="1"/>
    </xf>
    <xf numFmtId="176" fontId="4" fillId="2" borderId="3" xfId="0" applyNumberFormat="1" applyFont="1" applyFill="1" applyBorder="1" applyAlignment="1" applyProtection="1">
      <alignment horizontal="center" vertical="center" textRotation="255"/>
      <protection hidden="1"/>
    </xf>
    <xf numFmtId="176" fontId="4" fillId="2" borderId="41" xfId="0" applyNumberFormat="1" applyFont="1" applyFill="1" applyBorder="1" applyAlignment="1" applyProtection="1">
      <alignment horizontal="center" vertical="center" textRotation="255"/>
      <protection hidden="1"/>
    </xf>
    <xf numFmtId="9" fontId="6" fillId="2" borderId="15" xfId="0" applyNumberFormat="1" applyFont="1" applyFill="1" applyBorder="1" applyAlignment="1" applyProtection="1">
      <alignment horizontal="center" vertical="center" textRotation="255"/>
      <protection locked="0"/>
    </xf>
    <xf numFmtId="9" fontId="6" fillId="2" borderId="52" xfId="0" applyNumberFormat="1" applyFont="1" applyFill="1" applyBorder="1" applyAlignment="1" applyProtection="1">
      <alignment horizontal="center" vertical="center" textRotation="255"/>
      <protection locked="0"/>
    </xf>
    <xf numFmtId="176" fontId="4" fillId="2" borderId="30" xfId="0" applyNumberFormat="1" applyFont="1" applyFill="1" applyBorder="1" applyAlignment="1" applyProtection="1">
      <alignment horizontal="center" vertical="center" textRotation="255" shrinkToFit="1"/>
      <protection hidden="1"/>
    </xf>
    <xf numFmtId="176" fontId="4" fillId="2" borderId="42" xfId="0" applyNumberFormat="1" applyFont="1" applyFill="1" applyBorder="1" applyAlignment="1" applyProtection="1">
      <alignment horizontal="center" vertical="center" textRotation="255" shrinkToFit="1"/>
      <protection hidden="1"/>
    </xf>
    <xf numFmtId="176" fontId="2" fillId="2" borderId="3" xfId="0" applyNumberFormat="1" applyFont="1" applyFill="1" applyBorder="1" applyAlignment="1" applyProtection="1">
      <alignment horizontal="center" vertical="center"/>
      <protection locked="0"/>
    </xf>
    <xf numFmtId="176" fontId="2" fillId="2" borderId="41" xfId="0" applyNumberFormat="1" applyFont="1" applyFill="1" applyBorder="1" applyAlignment="1" applyProtection="1">
      <alignment horizontal="center" vertical="center"/>
      <protection locked="0"/>
    </xf>
    <xf numFmtId="176" fontId="2" fillId="2" borderId="60" xfId="0" applyNumberFormat="1" applyFont="1" applyFill="1" applyBorder="1" applyAlignment="1" applyProtection="1">
      <alignment horizontal="center" vertical="center"/>
      <protection hidden="1"/>
    </xf>
    <xf numFmtId="176" fontId="2" fillId="2" borderId="61" xfId="0" applyNumberFormat="1" applyFont="1" applyFill="1" applyBorder="1" applyAlignment="1" applyProtection="1">
      <alignment horizontal="center" vertical="center"/>
      <protection hidden="1"/>
    </xf>
    <xf numFmtId="9" fontId="13" fillId="2" borderId="15" xfId="0" applyNumberFormat="1" applyFont="1" applyFill="1" applyBorder="1" applyAlignment="1" applyProtection="1">
      <alignment horizontal="center" vertical="center" textRotation="255"/>
      <protection hidden="1"/>
    </xf>
    <xf numFmtId="9" fontId="13" fillId="2" borderId="52" xfId="0" applyNumberFormat="1" applyFont="1" applyFill="1" applyBorder="1" applyAlignment="1" applyProtection="1">
      <alignment horizontal="center" vertical="center" textRotation="255"/>
      <protection hidden="1"/>
    </xf>
  </cellXfs>
  <cellStyles count="1">
    <cellStyle name="一般" xfId="0" builtinId="0"/>
  </cellStyles>
  <dxfs count="42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0000CC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0000CC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FFFFCC"/>
      <color rgb="FF0000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13"/>
  <sheetViews>
    <sheetView zoomScale="80" zoomScaleNormal="80" workbookViewId="0">
      <selection activeCell="B1" sqref="B1"/>
    </sheetView>
  </sheetViews>
  <sheetFormatPr defaultColWidth="9" defaultRowHeight="27.75" x14ac:dyDescent="0.4"/>
  <cols>
    <col min="1" max="1" width="18.375" style="62" customWidth="1"/>
    <col min="2" max="2" width="138.25" style="60" customWidth="1"/>
    <col min="3" max="16384" width="9" style="61"/>
  </cols>
  <sheetData>
    <row r="1" spans="1:2" ht="63" customHeight="1" x14ac:dyDescent="0.4">
      <c r="A1" s="91" t="s">
        <v>22</v>
      </c>
      <c r="B1" s="92" t="s">
        <v>85</v>
      </c>
    </row>
    <row r="2" spans="1:2" ht="89.25" customHeight="1" x14ac:dyDescent="0.4">
      <c r="A2" s="87" t="s">
        <v>17</v>
      </c>
      <c r="B2" s="88" t="s">
        <v>88</v>
      </c>
    </row>
    <row r="3" spans="1:2" ht="98.25" customHeight="1" x14ac:dyDescent="0.4">
      <c r="A3" s="89" t="s">
        <v>18</v>
      </c>
      <c r="B3" s="90" t="s">
        <v>86</v>
      </c>
    </row>
    <row r="4" spans="1:2" ht="39.75" customHeight="1" x14ac:dyDescent="0.4">
      <c r="A4" s="87" t="s">
        <v>75</v>
      </c>
      <c r="B4" s="88" t="s">
        <v>83</v>
      </c>
    </row>
    <row r="5" spans="1:2" ht="96" customHeight="1" x14ac:dyDescent="0.4">
      <c r="A5" s="89" t="s">
        <v>19</v>
      </c>
      <c r="B5" s="90" t="s">
        <v>68</v>
      </c>
    </row>
    <row r="6" spans="1:2" ht="63.75" customHeight="1" x14ac:dyDescent="0.4">
      <c r="A6" s="87" t="s">
        <v>77</v>
      </c>
      <c r="B6" s="88" t="s">
        <v>79</v>
      </c>
    </row>
    <row r="7" spans="1:2" ht="66.75" customHeight="1" x14ac:dyDescent="0.4">
      <c r="A7" s="89" t="s">
        <v>71</v>
      </c>
      <c r="B7" s="90" t="s">
        <v>82</v>
      </c>
    </row>
    <row r="8" spans="1:2" ht="62.25" customHeight="1" x14ac:dyDescent="0.4">
      <c r="A8" s="87" t="s">
        <v>20</v>
      </c>
      <c r="B8" s="88" t="s">
        <v>21</v>
      </c>
    </row>
    <row r="9" spans="1:2" ht="122.25" customHeight="1" x14ac:dyDescent="0.4">
      <c r="A9" s="89" t="s">
        <v>72</v>
      </c>
      <c r="B9" s="90" t="s">
        <v>87</v>
      </c>
    </row>
    <row r="10" spans="1:2" ht="90" customHeight="1" x14ac:dyDescent="0.4">
      <c r="A10" s="87" t="s">
        <v>73</v>
      </c>
      <c r="B10" s="88" t="s">
        <v>54</v>
      </c>
    </row>
    <row r="11" spans="1:2" ht="63" customHeight="1" x14ac:dyDescent="0.4">
      <c r="A11" s="89" t="s">
        <v>74</v>
      </c>
      <c r="B11" s="90" t="s">
        <v>23</v>
      </c>
    </row>
    <row r="12" spans="1:2" ht="37.5" customHeight="1" x14ac:dyDescent="0.4">
      <c r="A12" s="87" t="s">
        <v>76</v>
      </c>
      <c r="B12" s="88" t="s">
        <v>69</v>
      </c>
    </row>
    <row r="13" spans="1:2" ht="67.5" customHeight="1" x14ac:dyDescent="0.4">
      <c r="A13" s="89" t="s">
        <v>78</v>
      </c>
      <c r="B13" s="90" t="s">
        <v>70</v>
      </c>
    </row>
  </sheetData>
  <sheetProtection algorithmName="SHA-512" hashValue="PSrM0K3VBz54bfAbBYYupTEHjWacD1CY1BlEh5eV6qAuJ2yrYeVGuqCAd/ht2p8xlL7g+JBjBHWKDmXEucjrlQ==" saltValue="/4yYCOU4s5LM99MaOH3w5w==" spinCount="100000" sheet="1" objects="1" scenarios="1"/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1:J27"/>
  <sheetViews>
    <sheetView tabSelected="1" topLeftCell="B1" zoomScale="80" zoomScaleNormal="80" zoomScaleSheetLayoutView="100" workbookViewId="0">
      <selection activeCell="C3" sqref="C3"/>
    </sheetView>
  </sheetViews>
  <sheetFormatPr defaultColWidth="9" defaultRowHeight="19.5" x14ac:dyDescent="0.3"/>
  <cols>
    <col min="1" max="1" width="84.375" style="63" customWidth="1"/>
    <col min="2" max="2" width="3" style="63" customWidth="1"/>
    <col min="3" max="3" width="10.25" style="63" customWidth="1"/>
    <col min="4" max="4" width="10.375" style="63" customWidth="1"/>
    <col min="5" max="5" width="7.125" style="63" customWidth="1"/>
    <col min="6" max="6" width="7.625" style="63" customWidth="1"/>
    <col min="7" max="7" width="13.5" style="63" customWidth="1"/>
    <col min="8" max="8" width="13.625" style="63" customWidth="1"/>
    <col min="9" max="9" width="10.375" style="63" customWidth="1"/>
    <col min="10" max="10" width="6.5" style="63" customWidth="1"/>
    <col min="11" max="16384" width="9" style="63"/>
  </cols>
  <sheetData>
    <row r="1" spans="2:10" ht="22.5" customHeight="1" x14ac:dyDescent="0.3">
      <c r="B1" s="71"/>
      <c r="C1" s="166" t="s">
        <v>97</v>
      </c>
      <c r="D1" s="166"/>
      <c r="E1" s="166"/>
      <c r="F1" s="166"/>
      <c r="G1" s="166"/>
      <c r="H1" s="166"/>
      <c r="I1" s="166"/>
      <c r="J1" s="166"/>
    </row>
    <row r="2" spans="2:10" ht="27.75" customHeight="1" x14ac:dyDescent="0.3">
      <c r="B2" s="71"/>
      <c r="C2" s="167" t="s">
        <v>102</v>
      </c>
      <c r="D2" s="167"/>
      <c r="E2" s="167"/>
      <c r="F2" s="167"/>
      <c r="G2" s="167"/>
      <c r="H2" s="167"/>
      <c r="I2" s="167"/>
      <c r="J2" s="167"/>
    </row>
    <row r="3" spans="2:10" ht="22.5" customHeight="1" x14ac:dyDescent="0.3">
      <c r="B3" s="71"/>
      <c r="C3" s="65"/>
      <c r="D3" s="65"/>
      <c r="E3" s="65"/>
      <c r="F3" s="65"/>
      <c r="G3" s="65"/>
      <c r="H3" s="65"/>
      <c r="I3" s="65"/>
      <c r="J3" s="65"/>
    </row>
    <row r="4" spans="2:10" ht="22.5" customHeight="1" x14ac:dyDescent="0.3">
      <c r="B4" s="71"/>
      <c r="C4" s="65"/>
      <c r="D4" s="65"/>
      <c r="E4" s="65"/>
      <c r="F4" s="65"/>
      <c r="G4" s="65"/>
      <c r="H4" s="65"/>
      <c r="I4" s="65"/>
      <c r="J4" s="65"/>
    </row>
    <row r="5" spans="2:10" ht="36.75" x14ac:dyDescent="0.55000000000000004">
      <c r="B5" s="71"/>
      <c r="D5" s="69"/>
      <c r="E5" s="158" t="s">
        <v>30</v>
      </c>
      <c r="F5" s="158"/>
      <c r="G5" s="158"/>
      <c r="H5" s="158"/>
      <c r="I5" s="69"/>
      <c r="J5" s="69"/>
    </row>
    <row r="6" spans="2:10" x14ac:dyDescent="0.3">
      <c r="B6" s="71"/>
      <c r="F6" s="64"/>
      <c r="G6" s="64"/>
    </row>
    <row r="7" spans="2:10" x14ac:dyDescent="0.3">
      <c r="B7" s="159" t="s">
        <v>46</v>
      </c>
      <c r="F7" s="64"/>
      <c r="G7" s="64"/>
    </row>
    <row r="8" spans="2:10" x14ac:dyDescent="0.3">
      <c r="B8" s="159"/>
      <c r="C8" s="168" t="s">
        <v>27</v>
      </c>
      <c r="D8" s="168"/>
      <c r="E8" s="161"/>
      <c r="F8" s="161"/>
      <c r="G8" s="161"/>
    </row>
    <row r="9" spans="2:10" x14ac:dyDescent="0.3">
      <c r="B9" s="159"/>
      <c r="C9" s="168" t="s">
        <v>28</v>
      </c>
      <c r="D9" s="168"/>
      <c r="E9" s="161"/>
      <c r="F9" s="161"/>
      <c r="G9" s="161"/>
    </row>
    <row r="10" spans="2:10" x14ac:dyDescent="0.3">
      <c r="B10" s="159"/>
      <c r="C10" s="168" t="s">
        <v>29</v>
      </c>
      <c r="D10" s="168"/>
      <c r="E10" s="161" t="s">
        <v>55</v>
      </c>
      <c r="F10" s="161"/>
      <c r="G10" s="161"/>
    </row>
    <row r="11" spans="2:10" x14ac:dyDescent="0.3">
      <c r="B11" s="159"/>
      <c r="F11" s="64"/>
      <c r="G11" s="64"/>
    </row>
    <row r="12" spans="2:10" s="66" customFormat="1" ht="25.5" customHeight="1" x14ac:dyDescent="0.25">
      <c r="B12" s="159"/>
      <c r="D12" s="68" t="s">
        <v>33</v>
      </c>
      <c r="E12" s="164" t="s">
        <v>24</v>
      </c>
      <c r="F12" s="165"/>
      <c r="G12" s="164" t="s">
        <v>25</v>
      </c>
      <c r="H12" s="165"/>
      <c r="I12" s="68" t="s">
        <v>26</v>
      </c>
    </row>
    <row r="13" spans="2:10" s="66" customFormat="1" ht="25.5" customHeight="1" x14ac:dyDescent="0.25">
      <c r="B13" s="159"/>
      <c r="D13" s="67" t="s">
        <v>34</v>
      </c>
      <c r="E13" s="162"/>
      <c r="F13" s="163"/>
      <c r="G13" s="162"/>
      <c r="H13" s="163"/>
      <c r="I13" s="70"/>
    </row>
    <row r="14" spans="2:10" s="66" customFormat="1" ht="25.5" customHeight="1" x14ac:dyDescent="0.25">
      <c r="B14" s="159"/>
      <c r="D14" s="67" t="s">
        <v>35</v>
      </c>
      <c r="E14" s="162"/>
      <c r="F14" s="163"/>
      <c r="G14" s="162"/>
      <c r="H14" s="163"/>
      <c r="I14" s="70"/>
    </row>
    <row r="15" spans="2:10" s="66" customFormat="1" ht="25.5" customHeight="1" x14ac:dyDescent="0.25">
      <c r="B15" s="159"/>
      <c r="D15" s="67" t="s">
        <v>36</v>
      </c>
      <c r="E15" s="162"/>
      <c r="F15" s="163"/>
      <c r="G15" s="162"/>
      <c r="H15" s="163"/>
      <c r="I15" s="70"/>
    </row>
    <row r="16" spans="2:10" s="66" customFormat="1" ht="25.5" customHeight="1" x14ac:dyDescent="0.25">
      <c r="B16" s="159"/>
      <c r="D16" s="67" t="s">
        <v>37</v>
      </c>
      <c r="E16" s="162"/>
      <c r="F16" s="163"/>
      <c r="G16" s="162"/>
      <c r="H16" s="163"/>
      <c r="I16" s="70"/>
    </row>
    <row r="17" spans="2:10" s="66" customFormat="1" ht="25.5" customHeight="1" x14ac:dyDescent="0.25">
      <c r="B17" s="159"/>
      <c r="D17" s="67" t="s">
        <v>38</v>
      </c>
      <c r="E17" s="162"/>
      <c r="F17" s="163"/>
      <c r="G17" s="162"/>
      <c r="H17" s="163"/>
      <c r="I17" s="70"/>
    </row>
    <row r="18" spans="2:10" s="66" customFormat="1" ht="25.5" customHeight="1" x14ac:dyDescent="0.25">
      <c r="B18" s="72"/>
      <c r="D18" s="67" t="s">
        <v>39</v>
      </c>
      <c r="E18" s="162"/>
      <c r="F18" s="163"/>
      <c r="G18" s="162"/>
      <c r="H18" s="163"/>
      <c r="I18" s="70"/>
    </row>
    <row r="19" spans="2:10" s="66" customFormat="1" ht="25.5" customHeight="1" x14ac:dyDescent="0.25">
      <c r="B19" s="72"/>
      <c r="D19" s="67" t="s">
        <v>40</v>
      </c>
      <c r="E19" s="162"/>
      <c r="F19" s="163"/>
      <c r="G19" s="162"/>
      <c r="H19" s="163"/>
      <c r="I19" s="70"/>
    </row>
    <row r="20" spans="2:10" s="66" customFormat="1" ht="25.5" customHeight="1" x14ac:dyDescent="0.25">
      <c r="B20" s="72"/>
      <c r="D20" s="67" t="s">
        <v>41</v>
      </c>
      <c r="E20" s="162"/>
      <c r="F20" s="163"/>
      <c r="G20" s="162"/>
      <c r="H20" s="163"/>
      <c r="I20" s="70"/>
    </row>
    <row r="21" spans="2:10" s="66" customFormat="1" ht="25.5" customHeight="1" x14ac:dyDescent="0.25">
      <c r="B21" s="72"/>
      <c r="D21" s="67" t="s">
        <v>42</v>
      </c>
      <c r="E21" s="162"/>
      <c r="F21" s="163"/>
      <c r="G21" s="162"/>
      <c r="H21" s="163"/>
      <c r="I21" s="70"/>
    </row>
    <row r="22" spans="2:10" s="66" customFormat="1" ht="25.5" customHeight="1" x14ac:dyDescent="0.25">
      <c r="B22" s="72"/>
      <c r="D22" s="67" t="s">
        <v>43</v>
      </c>
      <c r="E22" s="162"/>
      <c r="F22" s="163"/>
      <c r="G22" s="162"/>
      <c r="H22" s="163"/>
      <c r="I22" s="70"/>
    </row>
    <row r="23" spans="2:10" s="66" customFormat="1" ht="25.5" customHeight="1" x14ac:dyDescent="0.25">
      <c r="B23" s="72"/>
      <c r="D23" s="67" t="s">
        <v>44</v>
      </c>
      <c r="E23" s="162"/>
      <c r="F23" s="163"/>
      <c r="G23" s="162"/>
      <c r="H23" s="163"/>
      <c r="I23" s="70"/>
    </row>
    <row r="24" spans="2:10" s="66" customFormat="1" ht="25.5" customHeight="1" x14ac:dyDescent="0.25">
      <c r="B24" s="72"/>
      <c r="D24" s="67" t="s">
        <v>45</v>
      </c>
      <c r="E24" s="162"/>
      <c r="F24" s="163"/>
      <c r="G24" s="162"/>
      <c r="H24" s="163"/>
      <c r="I24" s="70"/>
    </row>
    <row r="25" spans="2:10" x14ac:dyDescent="0.3">
      <c r="B25" s="71"/>
    </row>
    <row r="26" spans="2:10" ht="18" customHeight="1" x14ac:dyDescent="0.3">
      <c r="B26" s="71"/>
      <c r="D26" s="160" t="s">
        <v>31</v>
      </c>
      <c r="E26" s="160"/>
      <c r="F26" s="160"/>
      <c r="G26" s="160"/>
      <c r="H26" s="160"/>
      <c r="I26" s="160"/>
      <c r="J26" s="160"/>
    </row>
    <row r="27" spans="2:10" x14ac:dyDescent="0.3">
      <c r="B27" s="71"/>
      <c r="D27" s="160" t="s">
        <v>32</v>
      </c>
      <c r="E27" s="160"/>
      <c r="F27" s="160"/>
      <c r="G27" s="160"/>
      <c r="H27" s="160"/>
      <c r="I27" s="160"/>
    </row>
  </sheetData>
  <sheetProtection algorithmName="SHA-512" hashValue="1tlAEahg37knIdbeUeX3XFQHX1oU9e5IPIOufP5x1r50UK2lQMPAQ8GnuhlM/E0bLUdVm8UKJZnKEWdS+2UHOQ==" saltValue="3e2uffb/N6WQN2o+BnEVQg==" spinCount="100000" sheet="1" objects="1" scenarios="1"/>
  <mergeCells count="38">
    <mergeCell ref="C1:J1"/>
    <mergeCell ref="D27:I27"/>
    <mergeCell ref="C2:J2"/>
    <mergeCell ref="C8:D8"/>
    <mergeCell ref="C9:D9"/>
    <mergeCell ref="C10:D10"/>
    <mergeCell ref="E19:F19"/>
    <mergeCell ref="G19:H19"/>
    <mergeCell ref="E20:F20"/>
    <mergeCell ref="G20:H20"/>
    <mergeCell ref="E15:F15"/>
    <mergeCell ref="G15:H15"/>
    <mergeCell ref="E17:F17"/>
    <mergeCell ref="G17:H17"/>
    <mergeCell ref="E18:F18"/>
    <mergeCell ref="G18:H18"/>
    <mergeCell ref="E12:F12"/>
    <mergeCell ref="G12:H12"/>
    <mergeCell ref="E13:F13"/>
    <mergeCell ref="G13:H13"/>
    <mergeCell ref="E14:F14"/>
    <mergeCell ref="G14:H14"/>
    <mergeCell ref="E5:H5"/>
    <mergeCell ref="B7:B17"/>
    <mergeCell ref="D26:J26"/>
    <mergeCell ref="E8:G8"/>
    <mergeCell ref="E9:G9"/>
    <mergeCell ref="E10:G10"/>
    <mergeCell ref="E24:F24"/>
    <mergeCell ref="G24:H24"/>
    <mergeCell ref="E21:F21"/>
    <mergeCell ref="G21:H21"/>
    <mergeCell ref="E22:F22"/>
    <mergeCell ref="G22:H22"/>
    <mergeCell ref="E23:F23"/>
    <mergeCell ref="G23:H23"/>
    <mergeCell ref="E16:F16"/>
    <mergeCell ref="G16:H16"/>
  </mergeCells>
  <phoneticPr fontId="1" type="noConversion"/>
  <pageMargins left="0.70866141732283472" right="0.39370078740157483" top="0.74803149606299213" bottom="0.74803149606299213" header="0.31496062992125984" footer="0.31496062992125984"/>
  <pageSetup paperSize="1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B1:J34"/>
  <sheetViews>
    <sheetView topLeftCell="B1" zoomScale="80" zoomScaleNormal="80" zoomScaleSheetLayoutView="100" workbookViewId="0">
      <selection activeCell="Q24" sqref="Q24"/>
    </sheetView>
  </sheetViews>
  <sheetFormatPr defaultColWidth="9" defaultRowHeight="19.5" x14ac:dyDescent="0.3"/>
  <cols>
    <col min="1" max="1" width="84.375" style="63" customWidth="1"/>
    <col min="2" max="2" width="3" style="63" customWidth="1"/>
    <col min="3" max="3" width="10.25" style="63" customWidth="1"/>
    <col min="4" max="4" width="10.375" style="63" customWidth="1"/>
    <col min="5" max="5" width="7.125" style="63" customWidth="1"/>
    <col min="6" max="6" width="7.625" style="63" customWidth="1"/>
    <col min="7" max="7" width="13.5" style="63" customWidth="1"/>
    <col min="8" max="8" width="13.625" style="63" customWidth="1"/>
    <col min="9" max="9" width="10.375" style="63" customWidth="1"/>
    <col min="10" max="10" width="6.5" style="63" customWidth="1"/>
    <col min="11" max="16384" width="9" style="63"/>
  </cols>
  <sheetData>
    <row r="1" spans="2:10" ht="22.5" customHeight="1" x14ac:dyDescent="0.3">
      <c r="B1" s="71"/>
      <c r="C1" s="166" t="s">
        <v>97</v>
      </c>
      <c r="D1" s="166"/>
      <c r="E1" s="166"/>
      <c r="F1" s="166"/>
      <c r="G1" s="166"/>
      <c r="H1" s="166"/>
      <c r="I1" s="166"/>
      <c r="J1" s="166"/>
    </row>
    <row r="2" spans="2:10" ht="27.75" customHeight="1" x14ac:dyDescent="0.3">
      <c r="B2" s="71"/>
      <c r="C2" s="167" t="s">
        <v>98</v>
      </c>
      <c r="D2" s="167"/>
      <c r="E2" s="167"/>
      <c r="F2" s="167"/>
      <c r="G2" s="167"/>
      <c r="H2" s="167"/>
      <c r="I2" s="167"/>
      <c r="J2" s="167"/>
    </row>
    <row r="3" spans="2:10" ht="36.75" x14ac:dyDescent="0.55000000000000004">
      <c r="B3" s="71"/>
      <c r="D3" s="69"/>
      <c r="E3" s="158" t="s">
        <v>30</v>
      </c>
      <c r="F3" s="158"/>
      <c r="G3" s="158"/>
      <c r="H3" s="158"/>
      <c r="I3" s="69"/>
      <c r="J3" s="69"/>
    </row>
    <row r="4" spans="2:10" x14ac:dyDescent="0.3">
      <c r="B4" s="159"/>
      <c r="C4" s="168" t="s">
        <v>27</v>
      </c>
      <c r="D4" s="168"/>
      <c r="E4" s="161"/>
      <c r="F4" s="161"/>
      <c r="G4" s="161"/>
    </row>
    <row r="5" spans="2:10" x14ac:dyDescent="0.3">
      <c r="B5" s="159"/>
      <c r="C5" s="168" t="s">
        <v>28</v>
      </c>
      <c r="D5" s="168"/>
      <c r="E5" s="161"/>
      <c r="F5" s="161"/>
      <c r="G5" s="161"/>
    </row>
    <row r="6" spans="2:10" x14ac:dyDescent="0.3">
      <c r="B6" s="159"/>
      <c r="C6" s="168" t="s">
        <v>29</v>
      </c>
      <c r="D6" s="168"/>
      <c r="E6" s="161" t="s">
        <v>55</v>
      </c>
      <c r="F6" s="161"/>
      <c r="G6" s="161"/>
    </row>
    <row r="7" spans="2:10" ht="9" customHeight="1" x14ac:dyDescent="0.3">
      <c r="B7" s="159"/>
      <c r="F7" s="64"/>
      <c r="G7" s="64"/>
    </row>
    <row r="8" spans="2:10" s="66" customFormat="1" ht="25.5" customHeight="1" x14ac:dyDescent="0.25">
      <c r="B8" s="159"/>
      <c r="D8" s="68" t="s">
        <v>33</v>
      </c>
      <c r="E8" s="164" t="s">
        <v>2</v>
      </c>
      <c r="F8" s="165"/>
      <c r="G8" s="164" t="s">
        <v>25</v>
      </c>
      <c r="H8" s="165"/>
      <c r="I8" s="68" t="s">
        <v>26</v>
      </c>
    </row>
    <row r="9" spans="2:10" s="97" customFormat="1" ht="18" customHeight="1" x14ac:dyDescent="0.25">
      <c r="B9" s="159"/>
      <c r="D9" s="98" t="s">
        <v>34</v>
      </c>
      <c r="E9" s="169"/>
      <c r="F9" s="170"/>
      <c r="G9" s="169"/>
      <c r="H9" s="170"/>
      <c r="I9" s="99"/>
    </row>
    <row r="10" spans="2:10" s="97" customFormat="1" ht="18" customHeight="1" x14ac:dyDescent="0.25">
      <c r="B10" s="159"/>
      <c r="D10" s="98" t="s">
        <v>35</v>
      </c>
      <c r="E10" s="169"/>
      <c r="F10" s="170"/>
      <c r="G10" s="169"/>
      <c r="H10" s="170"/>
      <c r="I10" s="99"/>
    </row>
    <row r="11" spans="2:10" s="97" customFormat="1" ht="18" customHeight="1" x14ac:dyDescent="0.25">
      <c r="B11" s="159"/>
      <c r="D11" s="98" t="s">
        <v>36</v>
      </c>
      <c r="E11" s="169"/>
      <c r="F11" s="170"/>
      <c r="G11" s="169"/>
      <c r="H11" s="170"/>
      <c r="I11" s="99"/>
    </row>
    <row r="12" spans="2:10" s="97" customFormat="1" ht="18" customHeight="1" x14ac:dyDescent="0.25">
      <c r="B12" s="159"/>
      <c r="D12" s="98" t="s">
        <v>37</v>
      </c>
      <c r="E12" s="169"/>
      <c r="F12" s="170"/>
      <c r="G12" s="169"/>
      <c r="H12" s="170"/>
      <c r="I12" s="99"/>
    </row>
    <row r="13" spans="2:10" s="97" customFormat="1" ht="18" customHeight="1" x14ac:dyDescent="0.25">
      <c r="B13" s="159"/>
      <c r="D13" s="98" t="s">
        <v>38</v>
      </c>
      <c r="E13" s="169"/>
      <c r="F13" s="170"/>
      <c r="G13" s="169"/>
      <c r="H13" s="170"/>
      <c r="I13" s="99"/>
    </row>
    <row r="14" spans="2:10" s="97" customFormat="1" ht="18" customHeight="1" x14ac:dyDescent="0.25">
      <c r="B14" s="100"/>
      <c r="D14" s="98" t="s">
        <v>39</v>
      </c>
      <c r="E14" s="169"/>
      <c r="F14" s="170"/>
      <c r="G14" s="169"/>
      <c r="H14" s="170"/>
      <c r="I14" s="99"/>
    </row>
    <row r="15" spans="2:10" s="97" customFormat="1" ht="18" customHeight="1" x14ac:dyDescent="0.25">
      <c r="B15" s="100"/>
      <c r="D15" s="98" t="s">
        <v>40</v>
      </c>
      <c r="E15" s="169"/>
      <c r="F15" s="170"/>
      <c r="G15" s="169"/>
      <c r="H15" s="170"/>
      <c r="I15" s="99"/>
    </row>
    <row r="16" spans="2:10" s="97" customFormat="1" ht="18" customHeight="1" x14ac:dyDescent="0.25">
      <c r="B16" s="100"/>
      <c r="D16" s="98" t="s">
        <v>41</v>
      </c>
      <c r="E16" s="169"/>
      <c r="F16" s="170"/>
      <c r="G16" s="169"/>
      <c r="H16" s="170"/>
      <c r="I16" s="99"/>
    </row>
    <row r="17" spans="2:9" s="97" customFormat="1" ht="18" customHeight="1" x14ac:dyDescent="0.25">
      <c r="B17" s="100"/>
      <c r="D17" s="98" t="s">
        <v>42</v>
      </c>
      <c r="E17" s="169"/>
      <c r="F17" s="170"/>
      <c r="G17" s="169"/>
      <c r="H17" s="170"/>
      <c r="I17" s="99"/>
    </row>
    <row r="18" spans="2:9" s="97" customFormat="1" ht="18" customHeight="1" x14ac:dyDescent="0.25">
      <c r="B18" s="100"/>
      <c r="D18" s="98" t="s">
        <v>43</v>
      </c>
      <c r="E18" s="169"/>
      <c r="F18" s="170"/>
      <c r="G18" s="169"/>
      <c r="H18" s="170"/>
      <c r="I18" s="99"/>
    </row>
    <row r="19" spans="2:9" s="97" customFormat="1" ht="18" customHeight="1" x14ac:dyDescent="0.25">
      <c r="B19" s="100"/>
      <c r="D19" s="98" t="s">
        <v>44</v>
      </c>
      <c r="E19" s="169"/>
      <c r="F19" s="170"/>
      <c r="G19" s="169"/>
      <c r="H19" s="170"/>
      <c r="I19" s="99"/>
    </row>
    <row r="20" spans="2:9" s="97" customFormat="1" ht="18" customHeight="1" x14ac:dyDescent="0.25">
      <c r="B20" s="100"/>
      <c r="D20" s="98" t="s">
        <v>45</v>
      </c>
      <c r="E20" s="169"/>
      <c r="F20" s="170"/>
      <c r="G20" s="169"/>
      <c r="H20" s="170"/>
      <c r="I20" s="99"/>
    </row>
    <row r="21" spans="2:9" s="97" customFormat="1" ht="18" customHeight="1" x14ac:dyDescent="0.25">
      <c r="B21" s="100"/>
      <c r="D21" s="98" t="s">
        <v>56</v>
      </c>
      <c r="E21" s="169"/>
      <c r="F21" s="170"/>
      <c r="G21" s="169"/>
      <c r="H21" s="170"/>
      <c r="I21" s="99"/>
    </row>
    <row r="22" spans="2:9" s="97" customFormat="1" ht="18" customHeight="1" x14ac:dyDescent="0.25">
      <c r="B22" s="100"/>
      <c r="D22" s="98" t="s">
        <v>57</v>
      </c>
      <c r="E22" s="169"/>
      <c r="F22" s="170"/>
      <c r="G22" s="169"/>
      <c r="H22" s="170"/>
      <c r="I22" s="99"/>
    </row>
    <row r="23" spans="2:9" s="97" customFormat="1" ht="18" customHeight="1" x14ac:dyDescent="0.25">
      <c r="B23" s="100"/>
      <c r="D23" s="98" t="s">
        <v>58</v>
      </c>
      <c r="E23" s="169"/>
      <c r="F23" s="170"/>
      <c r="G23" s="169"/>
      <c r="H23" s="170"/>
      <c r="I23" s="99"/>
    </row>
    <row r="24" spans="2:9" s="97" customFormat="1" ht="18" customHeight="1" x14ac:dyDescent="0.25">
      <c r="B24" s="100"/>
      <c r="D24" s="98" t="s">
        <v>59</v>
      </c>
      <c r="E24" s="169"/>
      <c r="F24" s="170"/>
      <c r="G24" s="169"/>
      <c r="H24" s="170"/>
      <c r="I24" s="99"/>
    </row>
    <row r="25" spans="2:9" s="97" customFormat="1" ht="18" customHeight="1" x14ac:dyDescent="0.25">
      <c r="B25" s="100"/>
      <c r="D25" s="98" t="s">
        <v>60</v>
      </c>
      <c r="E25" s="169"/>
      <c r="F25" s="170"/>
      <c r="G25" s="169"/>
      <c r="H25" s="170"/>
      <c r="I25" s="99"/>
    </row>
    <row r="26" spans="2:9" s="97" customFormat="1" ht="18" customHeight="1" x14ac:dyDescent="0.25">
      <c r="B26" s="100"/>
      <c r="D26" s="98" t="s">
        <v>61</v>
      </c>
      <c r="E26" s="169"/>
      <c r="F26" s="170"/>
      <c r="G26" s="169"/>
      <c r="H26" s="170"/>
      <c r="I26" s="99"/>
    </row>
    <row r="27" spans="2:9" s="97" customFormat="1" ht="18" customHeight="1" x14ac:dyDescent="0.25">
      <c r="B27" s="100"/>
      <c r="D27" s="98" t="s">
        <v>62</v>
      </c>
      <c r="E27" s="169"/>
      <c r="F27" s="170"/>
      <c r="G27" s="169"/>
      <c r="H27" s="170"/>
      <c r="I27" s="99"/>
    </row>
    <row r="28" spans="2:9" s="97" customFormat="1" ht="18" customHeight="1" x14ac:dyDescent="0.25">
      <c r="B28" s="100"/>
      <c r="D28" s="98" t="s">
        <v>63</v>
      </c>
      <c r="E28" s="169"/>
      <c r="F28" s="170"/>
      <c r="G28" s="169"/>
      <c r="H28" s="170"/>
      <c r="I28" s="99"/>
    </row>
    <row r="29" spans="2:9" s="97" customFormat="1" ht="18" customHeight="1" x14ac:dyDescent="0.25">
      <c r="B29" s="100"/>
      <c r="D29" s="98" t="s">
        <v>67</v>
      </c>
      <c r="E29" s="169"/>
      <c r="F29" s="170"/>
      <c r="G29" s="169"/>
      <c r="H29" s="170"/>
      <c r="I29" s="99"/>
    </row>
    <row r="30" spans="2:9" s="97" customFormat="1" ht="18" customHeight="1" x14ac:dyDescent="0.25">
      <c r="B30" s="100"/>
      <c r="D30" s="98" t="s">
        <v>64</v>
      </c>
      <c r="E30" s="169"/>
      <c r="F30" s="170"/>
      <c r="G30" s="169"/>
      <c r="H30" s="170"/>
      <c r="I30" s="99"/>
    </row>
    <row r="31" spans="2:9" s="97" customFormat="1" ht="18" customHeight="1" x14ac:dyDescent="0.25">
      <c r="B31" s="100"/>
      <c r="D31" s="98" t="s">
        <v>65</v>
      </c>
      <c r="E31" s="169"/>
      <c r="F31" s="170"/>
      <c r="G31" s="169"/>
      <c r="H31" s="170"/>
      <c r="I31" s="99"/>
    </row>
    <row r="32" spans="2:9" s="97" customFormat="1" ht="18" customHeight="1" x14ac:dyDescent="0.25">
      <c r="B32" s="100"/>
      <c r="D32" s="98" t="s">
        <v>66</v>
      </c>
      <c r="E32" s="169"/>
      <c r="F32" s="170"/>
      <c r="G32" s="169"/>
      <c r="H32" s="170"/>
      <c r="I32" s="99"/>
    </row>
    <row r="33" spans="2:10" ht="18" customHeight="1" x14ac:dyDescent="0.3">
      <c r="B33" s="71"/>
      <c r="D33" s="160" t="s">
        <v>31</v>
      </c>
      <c r="E33" s="160"/>
      <c r="F33" s="160"/>
      <c r="G33" s="160"/>
      <c r="H33" s="160"/>
      <c r="I33" s="160"/>
      <c r="J33" s="160"/>
    </row>
    <row r="34" spans="2:10" x14ac:dyDescent="0.3">
      <c r="B34" s="71"/>
      <c r="D34" s="160" t="s">
        <v>32</v>
      </c>
      <c r="E34" s="160"/>
      <c r="F34" s="160"/>
      <c r="G34" s="160"/>
      <c r="H34" s="160"/>
      <c r="I34" s="160"/>
    </row>
  </sheetData>
  <sheetProtection algorithmName="SHA-512" hashValue="6Yg00N6K3nnYEOYvjpmJzjNnMPxAZRUScT/rRQZzlxjSNF8iKoSQaZz28ivwFq7wwSKXRCvC0IfNDb/FgitKsA==" saltValue="iwqQoDBM0GCIgrAeEFskag==" spinCount="100000" sheet="1" objects="1" scenarios="1"/>
  <mergeCells count="62">
    <mergeCell ref="C1:J1"/>
    <mergeCell ref="C2:J2"/>
    <mergeCell ref="E3:H3"/>
    <mergeCell ref="B4:B13"/>
    <mergeCell ref="C4:D4"/>
    <mergeCell ref="E4:G4"/>
    <mergeCell ref="C5:D5"/>
    <mergeCell ref="E5:G5"/>
    <mergeCell ref="C6:D6"/>
    <mergeCell ref="E6:G6"/>
    <mergeCell ref="E8:F8"/>
    <mergeCell ref="G8:H8"/>
    <mergeCell ref="E9:F9"/>
    <mergeCell ref="G9:H9"/>
    <mergeCell ref="E10:F10"/>
    <mergeCell ref="G10:H10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D33:J33"/>
    <mergeCell ref="D34:I34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</mergeCells>
  <phoneticPr fontId="1" type="noConversion"/>
  <pageMargins left="0.70866141732283472" right="0.39370078740157483" top="0.74803149606299213" bottom="0.74803149606299213" header="0.31496062992125984" footer="0.31496062992125984"/>
  <pageSetup paperSize="1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BB55"/>
  <sheetViews>
    <sheetView view="pageBreakPreview" zoomScale="110" zoomScaleNormal="75" zoomScaleSheetLayoutView="110" workbookViewId="0">
      <pane xSplit="4" ySplit="4" topLeftCell="E5" activePane="bottomRight" state="frozen"/>
      <selection activeCell="E8" sqref="E8:G8"/>
      <selection pane="topRight" activeCell="E8" sqref="E8:G8"/>
      <selection pane="bottomLeft" activeCell="E8" sqref="E8:G8"/>
      <selection pane="bottomRight" activeCell="D7" sqref="D7"/>
    </sheetView>
  </sheetViews>
  <sheetFormatPr defaultColWidth="9" defaultRowHeight="16.5" x14ac:dyDescent="0.25"/>
  <cols>
    <col min="1" max="1" width="8.5" style="5" customWidth="1"/>
    <col min="2" max="2" width="7.125" style="5" customWidth="1"/>
    <col min="3" max="3" width="5.125" style="5" customWidth="1"/>
    <col min="4" max="4" width="10.125" style="5" customWidth="1"/>
    <col min="5" max="26" width="3.625" style="5" customWidth="1"/>
    <col min="27" max="27" width="7.625" style="5" customWidth="1"/>
    <col min="28" max="44" width="3.625" style="5" customWidth="1"/>
    <col min="45" max="45" width="3.625" style="50" customWidth="1"/>
    <col min="46" max="52" width="3.625" style="5" customWidth="1"/>
    <col min="53" max="53" width="6.5" style="104" customWidth="1"/>
    <col min="54" max="54" width="4.75" style="5" customWidth="1"/>
    <col min="55" max="16384" width="9" style="5"/>
  </cols>
  <sheetData>
    <row r="1" spans="1:54" s="4" customFormat="1" ht="17.25" thickBot="1" x14ac:dyDescent="0.3">
      <c r="A1" s="1" t="s">
        <v>99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2"/>
      <c r="U1" s="2"/>
      <c r="V1" s="2"/>
      <c r="W1" s="2"/>
      <c r="X1" s="2"/>
      <c r="Y1" s="2"/>
      <c r="Z1" s="2"/>
      <c r="AA1" s="2"/>
      <c r="AB1" s="101" t="s">
        <v>96</v>
      </c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49"/>
      <c r="AT1" s="2"/>
      <c r="AU1" s="2"/>
      <c r="AV1" s="2"/>
      <c r="AW1" s="2"/>
      <c r="AX1" s="2"/>
      <c r="AY1" s="2"/>
      <c r="AZ1" s="2"/>
      <c r="BA1" s="102"/>
    </row>
    <row r="2" spans="1:54" ht="18" customHeight="1" x14ac:dyDescent="0.25">
      <c r="A2" s="171" t="s">
        <v>2</v>
      </c>
      <c r="B2" s="177" t="s">
        <v>9</v>
      </c>
      <c r="C2" s="177" t="s">
        <v>8</v>
      </c>
      <c r="D2" s="187" t="s">
        <v>0</v>
      </c>
      <c r="E2" s="192" t="s">
        <v>12</v>
      </c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3"/>
      <c r="AA2" s="86"/>
      <c r="AB2" s="194" t="s">
        <v>13</v>
      </c>
      <c r="AC2" s="190"/>
      <c r="AD2" s="190"/>
      <c r="AE2" s="190"/>
      <c r="AF2" s="190"/>
      <c r="AG2" s="190"/>
      <c r="AH2" s="190"/>
      <c r="AI2" s="190"/>
      <c r="AJ2" s="190"/>
      <c r="AK2" s="190"/>
      <c r="AL2" s="190"/>
      <c r="AM2" s="190"/>
      <c r="AN2" s="190"/>
      <c r="AO2" s="190"/>
      <c r="AP2" s="190"/>
      <c r="AQ2" s="190"/>
      <c r="AR2" s="190"/>
      <c r="AS2" s="190"/>
      <c r="AT2" s="191"/>
      <c r="AU2" s="190" t="s">
        <v>11</v>
      </c>
      <c r="AV2" s="190"/>
      <c r="AW2" s="190"/>
      <c r="AX2" s="191"/>
      <c r="AY2" s="174" t="s">
        <v>7</v>
      </c>
      <c r="AZ2" s="183">
        <v>0.3</v>
      </c>
      <c r="BA2" s="174" t="s">
        <v>16</v>
      </c>
      <c r="BB2" s="171" t="s">
        <v>8</v>
      </c>
    </row>
    <row r="3" spans="1:54" ht="18" customHeight="1" x14ac:dyDescent="0.25">
      <c r="A3" s="172"/>
      <c r="B3" s="178"/>
      <c r="C3" s="178"/>
      <c r="D3" s="188"/>
      <c r="E3" s="198" t="s">
        <v>3</v>
      </c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8" t="s">
        <v>14</v>
      </c>
      <c r="W3" s="196"/>
      <c r="X3" s="196"/>
      <c r="Y3" s="196"/>
      <c r="Z3" s="197"/>
      <c r="AA3" s="86"/>
      <c r="AB3" s="195" t="s">
        <v>15</v>
      </c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  <c r="AQ3" s="196"/>
      <c r="AR3" s="197"/>
      <c r="AS3" s="185" t="s">
        <v>1</v>
      </c>
      <c r="AT3" s="181">
        <v>0.4</v>
      </c>
      <c r="AU3" s="189" t="s">
        <v>5</v>
      </c>
      <c r="AV3" s="179" t="s">
        <v>6</v>
      </c>
      <c r="AW3" s="179" t="s">
        <v>1</v>
      </c>
      <c r="AX3" s="181">
        <v>0.3</v>
      </c>
      <c r="AY3" s="175"/>
      <c r="AZ3" s="184"/>
      <c r="BA3" s="175"/>
      <c r="BB3" s="172"/>
    </row>
    <row r="4" spans="1:54" s="6" customFormat="1" ht="39.75" customHeight="1" thickBot="1" x14ac:dyDescent="0.3">
      <c r="A4" s="172"/>
      <c r="B4" s="178"/>
      <c r="C4" s="178"/>
      <c r="D4" s="188"/>
      <c r="E4" s="54">
        <v>1</v>
      </c>
      <c r="F4" s="52">
        <v>2</v>
      </c>
      <c r="G4" s="52">
        <v>3</v>
      </c>
      <c r="H4" s="52">
        <v>4</v>
      </c>
      <c r="I4" s="52">
        <v>5</v>
      </c>
      <c r="J4" s="52">
        <v>6</v>
      </c>
      <c r="K4" s="52">
        <v>7</v>
      </c>
      <c r="L4" s="52">
        <v>8</v>
      </c>
      <c r="M4" s="52">
        <v>9</v>
      </c>
      <c r="N4" s="52">
        <v>10</v>
      </c>
      <c r="O4" s="52">
        <v>11</v>
      </c>
      <c r="P4" s="52">
        <v>12</v>
      </c>
      <c r="Q4" s="52">
        <v>13</v>
      </c>
      <c r="R4" s="52">
        <v>14</v>
      </c>
      <c r="S4" s="52">
        <v>15</v>
      </c>
      <c r="T4" s="56" t="s">
        <v>4</v>
      </c>
      <c r="U4" s="58">
        <v>0.2</v>
      </c>
      <c r="V4" s="53">
        <v>1</v>
      </c>
      <c r="W4" s="52">
        <v>2</v>
      </c>
      <c r="X4" s="52">
        <v>3</v>
      </c>
      <c r="Y4" s="52">
        <v>4</v>
      </c>
      <c r="Z4" s="52">
        <v>5</v>
      </c>
      <c r="AA4" s="86"/>
      <c r="AB4" s="6">
        <v>6</v>
      </c>
      <c r="AC4" s="6">
        <v>7</v>
      </c>
      <c r="AD4" s="6">
        <v>8</v>
      </c>
      <c r="AE4" s="6">
        <v>9</v>
      </c>
      <c r="AF4" s="37">
        <v>10</v>
      </c>
      <c r="AG4" s="37">
        <v>11</v>
      </c>
      <c r="AH4" s="37">
        <v>12</v>
      </c>
      <c r="AI4" s="37">
        <v>13</v>
      </c>
      <c r="AJ4" s="37">
        <v>14</v>
      </c>
      <c r="AK4" s="37">
        <v>15</v>
      </c>
      <c r="AL4" s="37">
        <v>16</v>
      </c>
      <c r="AM4" s="37">
        <v>17</v>
      </c>
      <c r="AN4" s="37">
        <v>18</v>
      </c>
      <c r="AO4" s="37">
        <v>19</v>
      </c>
      <c r="AP4" s="37">
        <v>20</v>
      </c>
      <c r="AQ4" s="55" t="s">
        <v>10</v>
      </c>
      <c r="AR4" s="57">
        <f>AT3-U4</f>
        <v>0.2</v>
      </c>
      <c r="AS4" s="186"/>
      <c r="AT4" s="182"/>
      <c r="AU4" s="176"/>
      <c r="AV4" s="180"/>
      <c r="AW4" s="180"/>
      <c r="AX4" s="182"/>
      <c r="AY4" s="176"/>
      <c r="AZ4" s="182"/>
      <c r="BA4" s="176"/>
      <c r="BB4" s="173"/>
    </row>
    <row r="5" spans="1:54" s="9" customFormat="1" ht="17.45" customHeight="1" x14ac:dyDescent="0.25">
      <c r="A5" s="8"/>
      <c r="B5" s="44"/>
      <c r="C5" s="10"/>
      <c r="D5" s="11"/>
      <c r="E5" s="12"/>
      <c r="F5" s="13"/>
      <c r="T5" s="115" t="str">
        <f t="shared" ref="T5:T36" si="0">IFERROR(IF($D5="","",ROUND(AVERAGE(E5:S5),1)),"")</f>
        <v/>
      </c>
      <c r="U5" s="116" t="str">
        <f t="shared" ref="U5:U36" si="1">IFERROR(IF($D5="","",ROUND(T5*$U$4,1)),"")</f>
        <v/>
      </c>
      <c r="V5" s="8"/>
      <c r="AA5" s="117"/>
      <c r="AQ5" s="115" t="str">
        <f t="shared" ref="AQ5" si="2">IFERROR(IF($D5="","",ROUND(AVERAGE(V5:AP5),1)),"")</f>
        <v/>
      </c>
      <c r="AR5" s="115" t="str">
        <f t="shared" ref="AR5:AR36" si="3">IFERROR(IF($D5="","",ROUND(AQ5*$AR$4,1)),"")</f>
        <v/>
      </c>
      <c r="AS5" s="118" t="str">
        <f t="shared" ref="AS5:AS36" si="4">IF((IFERROR(IF($D5="","",ROUND((IFERROR((T5*$U$4*10),0)+IFERROR((AQ5*$AR$4*10),0))/$AT$3/10,0)),""))=0,IFERROR((T5+AQ5),""),(IFERROR(IF($D5="","",ROUND((IFERROR((T5*$U$4*10),0)+IFERROR((AQ5*$AR$4*10),0))/$AT$3/10,0)),"")))</f>
        <v/>
      </c>
      <c r="AT5" s="119" t="str">
        <f t="shared" ref="AT5:AT36" si="5">IFERROR(IF(AS5="","",ROUND((AS5*$AT$3),1)),"")</f>
        <v/>
      </c>
      <c r="AU5" s="8"/>
      <c r="AW5" s="115" t="str">
        <f>IFERROR(IF($D5="","",ROUND(AVERAGE(AU5:AV5),1)),"")</f>
        <v/>
      </c>
      <c r="AX5" s="120" t="str">
        <f t="shared" ref="AX5:AX36" si="6">IFERROR(IF($D5="","",ROUND(AW5*$AX$3,1)),"")</f>
        <v/>
      </c>
      <c r="AY5" s="14"/>
      <c r="AZ5" s="116" t="str">
        <f t="shared" ref="AZ5:AZ36" si="7">IF(AY5="","",ROUND(AY5*$AZ$2,1))</f>
        <v/>
      </c>
      <c r="BA5" s="105" t="str">
        <f>IFERROR(IF(AY5="","",(AT5+AX5+AZ5)),"")</f>
        <v/>
      </c>
      <c r="BB5" s="141" t="str">
        <f>IF(C5="","",C5)</f>
        <v/>
      </c>
    </row>
    <row r="6" spans="1:54" s="16" customFormat="1" ht="17.45" customHeight="1" x14ac:dyDescent="0.25">
      <c r="A6" s="15"/>
      <c r="B6" s="45"/>
      <c r="C6" s="17"/>
      <c r="D6" s="18"/>
      <c r="E6" s="19"/>
      <c r="F6" s="20"/>
      <c r="G6" s="32"/>
      <c r="H6" s="32"/>
      <c r="I6" s="32"/>
      <c r="J6" s="32"/>
      <c r="K6" s="32"/>
      <c r="L6" s="32"/>
      <c r="M6" s="32"/>
      <c r="N6" s="32"/>
      <c r="O6" s="32"/>
      <c r="T6" s="121" t="str">
        <f t="shared" si="0"/>
        <v/>
      </c>
      <c r="U6" s="122" t="str">
        <f t="shared" si="1"/>
        <v/>
      </c>
      <c r="V6" s="31"/>
      <c r="W6" s="32"/>
      <c r="X6" s="32"/>
      <c r="Y6" s="32"/>
      <c r="Z6" s="32"/>
      <c r="AA6" s="117"/>
      <c r="AB6" s="32"/>
      <c r="AC6" s="32"/>
      <c r="AD6" s="32"/>
      <c r="AE6" s="32"/>
      <c r="AQ6" s="121" t="str">
        <f t="shared" ref="AQ6:AQ54" si="8">IFERROR(IF($D6="","",ROUND(AVERAGE(V6:AP6),1)),"")</f>
        <v/>
      </c>
      <c r="AR6" s="123" t="str">
        <f t="shared" si="3"/>
        <v/>
      </c>
      <c r="AS6" s="124" t="str">
        <f t="shared" si="4"/>
        <v/>
      </c>
      <c r="AT6" s="121" t="str">
        <f t="shared" si="5"/>
        <v/>
      </c>
      <c r="AU6" s="31"/>
      <c r="AV6" s="32"/>
      <c r="AW6" s="123" t="str">
        <f t="shared" ref="AW6:AW54" si="9">IFERROR(IF($D6="","",ROUND(AVERAGE(AU6:AV6),1)),"")</f>
        <v/>
      </c>
      <c r="AX6" s="125" t="str">
        <f t="shared" si="6"/>
        <v/>
      </c>
      <c r="AY6" s="22"/>
      <c r="AZ6" s="122" t="str">
        <f t="shared" si="7"/>
        <v/>
      </c>
      <c r="BA6" s="106" t="str">
        <f t="shared" ref="BA6:BA54" si="10">IFERROR(IF(AY6="","",(AT6+AX6+AZ6)),"")</f>
        <v/>
      </c>
      <c r="BB6" s="142" t="str">
        <f t="shared" ref="BB6:BB54" si="11">IF(C6="","",C6)</f>
        <v/>
      </c>
    </row>
    <row r="7" spans="1:54" s="16" customFormat="1" ht="17.45" customHeight="1" x14ac:dyDescent="0.25">
      <c r="A7" s="15"/>
      <c r="B7" s="45"/>
      <c r="C7" s="17"/>
      <c r="D7" s="18"/>
      <c r="E7" s="23"/>
      <c r="F7" s="21"/>
      <c r="T7" s="121" t="str">
        <f t="shared" si="0"/>
        <v/>
      </c>
      <c r="U7" s="122" t="str">
        <f t="shared" si="1"/>
        <v/>
      </c>
      <c r="V7" s="15"/>
      <c r="AA7" s="117"/>
      <c r="AQ7" s="121" t="str">
        <f t="shared" si="8"/>
        <v/>
      </c>
      <c r="AR7" s="123" t="str">
        <f t="shared" si="3"/>
        <v/>
      </c>
      <c r="AS7" s="124" t="str">
        <f t="shared" si="4"/>
        <v/>
      </c>
      <c r="AT7" s="121" t="str">
        <f t="shared" si="5"/>
        <v/>
      </c>
      <c r="AU7" s="15"/>
      <c r="AW7" s="123" t="str">
        <f t="shared" si="9"/>
        <v/>
      </c>
      <c r="AX7" s="125" t="str">
        <f t="shared" si="6"/>
        <v/>
      </c>
      <c r="AY7" s="22"/>
      <c r="AZ7" s="122" t="str">
        <f t="shared" si="7"/>
        <v/>
      </c>
      <c r="BA7" s="106" t="str">
        <f t="shared" si="10"/>
        <v/>
      </c>
      <c r="BB7" s="142" t="str">
        <f t="shared" si="11"/>
        <v/>
      </c>
    </row>
    <row r="8" spans="1:54" s="16" customFormat="1" ht="17.45" customHeight="1" x14ac:dyDescent="0.25">
      <c r="A8" s="15"/>
      <c r="B8" s="45"/>
      <c r="C8" s="17"/>
      <c r="D8" s="18"/>
      <c r="E8" s="23"/>
      <c r="F8" s="21"/>
      <c r="T8" s="121" t="str">
        <f t="shared" si="0"/>
        <v/>
      </c>
      <c r="U8" s="122" t="str">
        <f t="shared" si="1"/>
        <v/>
      </c>
      <c r="V8" s="15"/>
      <c r="AA8" s="117"/>
      <c r="AQ8" s="121" t="str">
        <f t="shared" si="8"/>
        <v/>
      </c>
      <c r="AR8" s="123" t="str">
        <f t="shared" si="3"/>
        <v/>
      </c>
      <c r="AS8" s="124" t="str">
        <f t="shared" si="4"/>
        <v/>
      </c>
      <c r="AT8" s="121" t="str">
        <f t="shared" si="5"/>
        <v/>
      </c>
      <c r="AU8" s="15"/>
      <c r="AW8" s="123" t="str">
        <f t="shared" si="9"/>
        <v/>
      </c>
      <c r="AX8" s="125" t="str">
        <f t="shared" si="6"/>
        <v/>
      </c>
      <c r="AY8" s="22"/>
      <c r="AZ8" s="122" t="str">
        <f t="shared" si="7"/>
        <v/>
      </c>
      <c r="BA8" s="106" t="str">
        <f t="shared" si="10"/>
        <v/>
      </c>
      <c r="BB8" s="142" t="str">
        <f t="shared" si="11"/>
        <v/>
      </c>
    </row>
    <row r="9" spans="1:54" s="25" customFormat="1" ht="17.45" customHeight="1" thickBot="1" x14ac:dyDescent="0.3">
      <c r="A9" s="24"/>
      <c r="B9" s="46"/>
      <c r="C9" s="26"/>
      <c r="D9" s="27"/>
      <c r="E9" s="28"/>
      <c r="F9" s="29"/>
      <c r="T9" s="126" t="str">
        <f t="shared" si="0"/>
        <v/>
      </c>
      <c r="U9" s="127" t="str">
        <f t="shared" si="1"/>
        <v/>
      </c>
      <c r="V9" s="24"/>
      <c r="AA9" s="117"/>
      <c r="AQ9" s="126" t="str">
        <f t="shared" si="8"/>
        <v/>
      </c>
      <c r="AR9" s="128" t="str">
        <f t="shared" si="3"/>
        <v/>
      </c>
      <c r="AS9" s="129" t="str">
        <f t="shared" si="4"/>
        <v/>
      </c>
      <c r="AT9" s="126" t="str">
        <f t="shared" si="5"/>
        <v/>
      </c>
      <c r="AU9" s="24"/>
      <c r="AW9" s="128" t="str">
        <f t="shared" si="9"/>
        <v/>
      </c>
      <c r="AX9" s="130" t="str">
        <f t="shared" si="6"/>
        <v/>
      </c>
      <c r="AY9" s="30"/>
      <c r="AZ9" s="127" t="str">
        <f t="shared" si="7"/>
        <v/>
      </c>
      <c r="BA9" s="107" t="str">
        <f t="shared" si="10"/>
        <v/>
      </c>
      <c r="BB9" s="143" t="str">
        <f t="shared" si="11"/>
        <v/>
      </c>
    </row>
    <row r="10" spans="1:54" s="32" customFormat="1" ht="17.45" customHeight="1" x14ac:dyDescent="0.25">
      <c r="A10" s="31"/>
      <c r="B10" s="47"/>
      <c r="C10" s="33"/>
      <c r="D10" s="34"/>
      <c r="E10" s="19"/>
      <c r="F10" s="20"/>
      <c r="T10" s="131" t="str">
        <f t="shared" si="0"/>
        <v/>
      </c>
      <c r="U10" s="132" t="str">
        <f t="shared" si="1"/>
        <v/>
      </c>
      <c r="V10" s="31"/>
      <c r="AA10" s="117"/>
      <c r="AQ10" s="131" t="str">
        <f t="shared" si="8"/>
        <v/>
      </c>
      <c r="AR10" s="133" t="str">
        <f t="shared" si="3"/>
        <v/>
      </c>
      <c r="AS10" s="134" t="str">
        <f t="shared" si="4"/>
        <v/>
      </c>
      <c r="AT10" s="131" t="str">
        <f t="shared" si="5"/>
        <v/>
      </c>
      <c r="AU10" s="31"/>
      <c r="AW10" s="133" t="str">
        <f t="shared" si="9"/>
        <v/>
      </c>
      <c r="AX10" s="135" t="str">
        <f t="shared" si="6"/>
        <v/>
      </c>
      <c r="AY10" s="35"/>
      <c r="AZ10" s="132" t="str">
        <f t="shared" si="7"/>
        <v/>
      </c>
      <c r="BA10" s="108" t="str">
        <f t="shared" si="10"/>
        <v/>
      </c>
      <c r="BB10" s="144" t="str">
        <f t="shared" si="11"/>
        <v/>
      </c>
    </row>
    <row r="11" spans="1:54" s="16" customFormat="1" ht="17.45" customHeight="1" x14ac:dyDescent="0.25">
      <c r="A11" s="15"/>
      <c r="B11" s="45"/>
      <c r="C11" s="17"/>
      <c r="D11" s="18"/>
      <c r="E11" s="23"/>
      <c r="F11" s="21"/>
      <c r="T11" s="121" t="str">
        <f t="shared" si="0"/>
        <v/>
      </c>
      <c r="U11" s="122" t="str">
        <f t="shared" si="1"/>
        <v/>
      </c>
      <c r="V11" s="15"/>
      <c r="AA11" s="117"/>
      <c r="AQ11" s="121" t="str">
        <f t="shared" si="8"/>
        <v/>
      </c>
      <c r="AR11" s="123" t="str">
        <f t="shared" si="3"/>
        <v/>
      </c>
      <c r="AS11" s="124" t="str">
        <f t="shared" si="4"/>
        <v/>
      </c>
      <c r="AT11" s="121" t="str">
        <f t="shared" si="5"/>
        <v/>
      </c>
      <c r="AU11" s="15"/>
      <c r="AW11" s="123" t="str">
        <f t="shared" si="9"/>
        <v/>
      </c>
      <c r="AX11" s="125" t="str">
        <f t="shared" si="6"/>
        <v/>
      </c>
      <c r="AY11" s="22"/>
      <c r="AZ11" s="122" t="str">
        <f t="shared" si="7"/>
        <v/>
      </c>
      <c r="BA11" s="106" t="str">
        <f t="shared" si="10"/>
        <v/>
      </c>
      <c r="BB11" s="142" t="str">
        <f t="shared" si="11"/>
        <v/>
      </c>
    </row>
    <row r="12" spans="1:54" s="16" customFormat="1" ht="17.45" customHeight="1" x14ac:dyDescent="0.25">
      <c r="A12" s="15"/>
      <c r="B12" s="45"/>
      <c r="C12" s="17"/>
      <c r="D12" s="18"/>
      <c r="E12" s="23"/>
      <c r="F12" s="21"/>
      <c r="T12" s="121" t="str">
        <f t="shared" si="0"/>
        <v/>
      </c>
      <c r="U12" s="122" t="str">
        <f t="shared" si="1"/>
        <v/>
      </c>
      <c r="V12" s="15"/>
      <c r="AA12" s="117"/>
      <c r="AQ12" s="121" t="str">
        <f t="shared" si="8"/>
        <v/>
      </c>
      <c r="AR12" s="123" t="str">
        <f t="shared" si="3"/>
        <v/>
      </c>
      <c r="AS12" s="124" t="str">
        <f t="shared" si="4"/>
        <v/>
      </c>
      <c r="AT12" s="121" t="str">
        <f t="shared" si="5"/>
        <v/>
      </c>
      <c r="AU12" s="15"/>
      <c r="AW12" s="123" t="str">
        <f t="shared" si="9"/>
        <v/>
      </c>
      <c r="AX12" s="125" t="str">
        <f t="shared" si="6"/>
        <v/>
      </c>
      <c r="AY12" s="22"/>
      <c r="AZ12" s="122" t="str">
        <f t="shared" si="7"/>
        <v/>
      </c>
      <c r="BA12" s="106" t="str">
        <f t="shared" si="10"/>
        <v/>
      </c>
      <c r="BB12" s="142" t="str">
        <f t="shared" si="11"/>
        <v/>
      </c>
    </row>
    <row r="13" spans="1:54" s="16" customFormat="1" ht="17.45" customHeight="1" x14ac:dyDescent="0.25">
      <c r="A13" s="15"/>
      <c r="B13" s="45"/>
      <c r="C13" s="17"/>
      <c r="D13" s="18"/>
      <c r="E13" s="23"/>
      <c r="F13" s="21"/>
      <c r="T13" s="121" t="str">
        <f t="shared" si="0"/>
        <v/>
      </c>
      <c r="U13" s="122" t="str">
        <f t="shared" si="1"/>
        <v/>
      </c>
      <c r="V13" s="15"/>
      <c r="AA13" s="117"/>
      <c r="AQ13" s="121" t="str">
        <f t="shared" si="8"/>
        <v/>
      </c>
      <c r="AR13" s="123" t="str">
        <f t="shared" si="3"/>
        <v/>
      </c>
      <c r="AS13" s="124" t="str">
        <f t="shared" si="4"/>
        <v/>
      </c>
      <c r="AT13" s="121" t="str">
        <f t="shared" si="5"/>
        <v/>
      </c>
      <c r="AU13" s="15"/>
      <c r="AW13" s="123" t="str">
        <f t="shared" si="9"/>
        <v/>
      </c>
      <c r="AX13" s="125" t="str">
        <f t="shared" si="6"/>
        <v/>
      </c>
      <c r="AY13" s="22"/>
      <c r="AZ13" s="122" t="str">
        <f t="shared" si="7"/>
        <v/>
      </c>
      <c r="BA13" s="106" t="str">
        <f t="shared" si="10"/>
        <v/>
      </c>
      <c r="BB13" s="142" t="str">
        <f t="shared" si="11"/>
        <v/>
      </c>
    </row>
    <row r="14" spans="1:54" s="37" customFormat="1" ht="17.45" customHeight="1" thickBot="1" x14ac:dyDescent="0.3">
      <c r="A14" s="36"/>
      <c r="B14" s="48"/>
      <c r="C14" s="38"/>
      <c r="D14" s="39"/>
      <c r="E14" s="40"/>
      <c r="F14" s="41"/>
      <c r="T14" s="136" t="str">
        <f t="shared" si="0"/>
        <v/>
      </c>
      <c r="U14" s="137" t="str">
        <f t="shared" si="1"/>
        <v/>
      </c>
      <c r="V14" s="36"/>
      <c r="AA14" s="117"/>
      <c r="AQ14" s="136" t="str">
        <f t="shared" si="8"/>
        <v/>
      </c>
      <c r="AR14" s="138" t="str">
        <f t="shared" si="3"/>
        <v/>
      </c>
      <c r="AS14" s="139" t="str">
        <f t="shared" si="4"/>
        <v/>
      </c>
      <c r="AT14" s="136" t="str">
        <f t="shared" si="5"/>
        <v/>
      </c>
      <c r="AU14" s="36"/>
      <c r="AW14" s="138" t="str">
        <f t="shared" si="9"/>
        <v/>
      </c>
      <c r="AX14" s="140" t="str">
        <f t="shared" si="6"/>
        <v/>
      </c>
      <c r="AY14" s="42"/>
      <c r="AZ14" s="137" t="str">
        <f t="shared" si="7"/>
        <v/>
      </c>
      <c r="BA14" s="109" t="str">
        <f t="shared" si="10"/>
        <v/>
      </c>
      <c r="BB14" s="145" t="str">
        <f t="shared" si="11"/>
        <v/>
      </c>
    </row>
    <row r="15" spans="1:54" s="9" customFormat="1" ht="17.45" customHeight="1" x14ac:dyDescent="0.25">
      <c r="A15" s="8"/>
      <c r="B15" s="44"/>
      <c r="C15" s="10"/>
      <c r="D15" s="11"/>
      <c r="E15" s="12"/>
      <c r="F15" s="13"/>
      <c r="T15" s="119" t="str">
        <f t="shared" si="0"/>
        <v/>
      </c>
      <c r="U15" s="116" t="str">
        <f t="shared" si="1"/>
        <v/>
      </c>
      <c r="V15" s="8"/>
      <c r="AA15" s="117"/>
      <c r="AQ15" s="119" t="str">
        <f t="shared" si="8"/>
        <v/>
      </c>
      <c r="AR15" s="115" t="str">
        <f t="shared" si="3"/>
        <v/>
      </c>
      <c r="AS15" s="118" t="str">
        <f t="shared" si="4"/>
        <v/>
      </c>
      <c r="AT15" s="119" t="str">
        <f t="shared" si="5"/>
        <v/>
      </c>
      <c r="AU15" s="8"/>
      <c r="AW15" s="115" t="str">
        <f t="shared" si="9"/>
        <v/>
      </c>
      <c r="AX15" s="120" t="str">
        <f t="shared" si="6"/>
        <v/>
      </c>
      <c r="AY15" s="14"/>
      <c r="AZ15" s="116" t="str">
        <f t="shared" si="7"/>
        <v/>
      </c>
      <c r="BA15" s="105" t="str">
        <f t="shared" si="10"/>
        <v/>
      </c>
      <c r="BB15" s="141" t="str">
        <f t="shared" si="11"/>
        <v/>
      </c>
    </row>
    <row r="16" spans="1:54" s="16" customFormat="1" ht="17.45" customHeight="1" x14ac:dyDescent="0.25">
      <c r="A16" s="15"/>
      <c r="B16" s="45"/>
      <c r="C16" s="17"/>
      <c r="D16" s="18"/>
      <c r="E16" s="19"/>
      <c r="F16" s="20"/>
      <c r="G16" s="32"/>
      <c r="H16" s="32"/>
      <c r="I16" s="32"/>
      <c r="J16" s="32"/>
      <c r="K16" s="32"/>
      <c r="L16" s="32"/>
      <c r="M16" s="32"/>
      <c r="N16" s="32"/>
      <c r="O16" s="32"/>
      <c r="T16" s="121" t="str">
        <f t="shared" si="0"/>
        <v/>
      </c>
      <c r="U16" s="122" t="str">
        <f t="shared" si="1"/>
        <v/>
      </c>
      <c r="V16" s="31"/>
      <c r="W16" s="32"/>
      <c r="X16" s="32"/>
      <c r="Y16" s="32"/>
      <c r="Z16" s="32"/>
      <c r="AA16" s="117"/>
      <c r="AB16" s="32"/>
      <c r="AC16" s="32"/>
      <c r="AD16" s="32"/>
      <c r="AE16" s="32"/>
      <c r="AQ16" s="121" t="str">
        <f t="shared" si="8"/>
        <v/>
      </c>
      <c r="AR16" s="123" t="str">
        <f t="shared" si="3"/>
        <v/>
      </c>
      <c r="AS16" s="124" t="str">
        <f t="shared" si="4"/>
        <v/>
      </c>
      <c r="AT16" s="121" t="str">
        <f t="shared" si="5"/>
        <v/>
      </c>
      <c r="AU16" s="31"/>
      <c r="AV16" s="32"/>
      <c r="AW16" s="123" t="str">
        <f t="shared" si="9"/>
        <v/>
      </c>
      <c r="AX16" s="125" t="str">
        <f t="shared" si="6"/>
        <v/>
      </c>
      <c r="AY16" s="22"/>
      <c r="AZ16" s="122" t="str">
        <f t="shared" si="7"/>
        <v/>
      </c>
      <c r="BA16" s="106" t="str">
        <f t="shared" si="10"/>
        <v/>
      </c>
      <c r="BB16" s="142" t="str">
        <f t="shared" si="11"/>
        <v/>
      </c>
    </row>
    <row r="17" spans="1:54" s="16" customFormat="1" ht="17.45" customHeight="1" x14ac:dyDescent="0.25">
      <c r="A17" s="15"/>
      <c r="B17" s="45"/>
      <c r="C17" s="17"/>
      <c r="D17" s="18"/>
      <c r="E17" s="23"/>
      <c r="F17" s="21"/>
      <c r="T17" s="121" t="str">
        <f t="shared" si="0"/>
        <v/>
      </c>
      <c r="U17" s="122" t="str">
        <f t="shared" si="1"/>
        <v/>
      </c>
      <c r="V17" s="15"/>
      <c r="AA17" s="117"/>
      <c r="AQ17" s="121" t="str">
        <f t="shared" si="8"/>
        <v/>
      </c>
      <c r="AR17" s="123" t="str">
        <f t="shared" si="3"/>
        <v/>
      </c>
      <c r="AS17" s="124" t="str">
        <f t="shared" si="4"/>
        <v/>
      </c>
      <c r="AT17" s="121" t="str">
        <f t="shared" si="5"/>
        <v/>
      </c>
      <c r="AU17" s="15"/>
      <c r="AW17" s="123" t="str">
        <f t="shared" si="9"/>
        <v/>
      </c>
      <c r="AX17" s="125" t="str">
        <f t="shared" si="6"/>
        <v/>
      </c>
      <c r="AY17" s="22"/>
      <c r="AZ17" s="122" t="str">
        <f t="shared" si="7"/>
        <v/>
      </c>
      <c r="BA17" s="106" t="str">
        <f t="shared" si="10"/>
        <v/>
      </c>
      <c r="BB17" s="142" t="str">
        <f t="shared" si="11"/>
        <v/>
      </c>
    </row>
    <row r="18" spans="1:54" s="16" customFormat="1" ht="17.45" customHeight="1" x14ac:dyDescent="0.25">
      <c r="A18" s="15"/>
      <c r="B18" s="45"/>
      <c r="C18" s="17"/>
      <c r="D18" s="18"/>
      <c r="E18" s="23"/>
      <c r="F18" s="21"/>
      <c r="T18" s="121" t="str">
        <f t="shared" si="0"/>
        <v/>
      </c>
      <c r="U18" s="122" t="str">
        <f t="shared" si="1"/>
        <v/>
      </c>
      <c r="V18" s="15"/>
      <c r="AA18" s="117"/>
      <c r="AQ18" s="121" t="str">
        <f t="shared" si="8"/>
        <v/>
      </c>
      <c r="AR18" s="123" t="str">
        <f t="shared" si="3"/>
        <v/>
      </c>
      <c r="AS18" s="124" t="str">
        <f t="shared" si="4"/>
        <v/>
      </c>
      <c r="AT18" s="121" t="str">
        <f t="shared" si="5"/>
        <v/>
      </c>
      <c r="AU18" s="15"/>
      <c r="AW18" s="123" t="str">
        <f t="shared" si="9"/>
        <v/>
      </c>
      <c r="AX18" s="125" t="str">
        <f t="shared" si="6"/>
        <v/>
      </c>
      <c r="AY18" s="22"/>
      <c r="AZ18" s="122" t="str">
        <f t="shared" si="7"/>
        <v/>
      </c>
      <c r="BA18" s="106" t="str">
        <f t="shared" si="10"/>
        <v/>
      </c>
      <c r="BB18" s="142" t="str">
        <f t="shared" si="11"/>
        <v/>
      </c>
    </row>
    <row r="19" spans="1:54" s="25" customFormat="1" ht="17.45" customHeight="1" thickBot="1" x14ac:dyDescent="0.3">
      <c r="A19" s="24"/>
      <c r="B19" s="46"/>
      <c r="C19" s="26"/>
      <c r="D19" s="27"/>
      <c r="E19" s="28"/>
      <c r="F19" s="29"/>
      <c r="T19" s="126" t="str">
        <f t="shared" si="0"/>
        <v/>
      </c>
      <c r="U19" s="127" t="str">
        <f t="shared" si="1"/>
        <v/>
      </c>
      <c r="V19" s="24"/>
      <c r="AA19" s="117"/>
      <c r="AQ19" s="126" t="str">
        <f t="shared" si="8"/>
        <v/>
      </c>
      <c r="AR19" s="128" t="str">
        <f t="shared" si="3"/>
        <v/>
      </c>
      <c r="AS19" s="129" t="str">
        <f t="shared" si="4"/>
        <v/>
      </c>
      <c r="AT19" s="126" t="str">
        <f t="shared" si="5"/>
        <v/>
      </c>
      <c r="AU19" s="24"/>
      <c r="AW19" s="128" t="str">
        <f t="shared" si="9"/>
        <v/>
      </c>
      <c r="AX19" s="130" t="str">
        <f t="shared" si="6"/>
        <v/>
      </c>
      <c r="AY19" s="30"/>
      <c r="AZ19" s="127" t="str">
        <f t="shared" si="7"/>
        <v/>
      </c>
      <c r="BA19" s="107" t="str">
        <f t="shared" si="10"/>
        <v/>
      </c>
      <c r="BB19" s="143" t="str">
        <f t="shared" si="11"/>
        <v/>
      </c>
    </row>
    <row r="20" spans="1:54" s="32" customFormat="1" ht="17.45" customHeight="1" x14ac:dyDescent="0.25">
      <c r="A20" s="31"/>
      <c r="B20" s="47"/>
      <c r="C20" s="33"/>
      <c r="D20" s="34"/>
      <c r="E20" s="19"/>
      <c r="F20" s="20"/>
      <c r="T20" s="131" t="str">
        <f t="shared" si="0"/>
        <v/>
      </c>
      <c r="U20" s="132" t="str">
        <f t="shared" si="1"/>
        <v/>
      </c>
      <c r="V20" s="31"/>
      <c r="AA20" s="117"/>
      <c r="AQ20" s="131" t="str">
        <f t="shared" si="8"/>
        <v/>
      </c>
      <c r="AR20" s="133" t="str">
        <f t="shared" si="3"/>
        <v/>
      </c>
      <c r="AS20" s="134" t="str">
        <f t="shared" si="4"/>
        <v/>
      </c>
      <c r="AT20" s="131" t="str">
        <f t="shared" si="5"/>
        <v/>
      </c>
      <c r="AU20" s="31"/>
      <c r="AW20" s="133" t="str">
        <f t="shared" si="9"/>
        <v/>
      </c>
      <c r="AX20" s="135" t="str">
        <f t="shared" si="6"/>
        <v/>
      </c>
      <c r="AY20" s="35"/>
      <c r="AZ20" s="132" t="str">
        <f t="shared" si="7"/>
        <v/>
      </c>
      <c r="BA20" s="108" t="str">
        <f t="shared" si="10"/>
        <v/>
      </c>
      <c r="BB20" s="144" t="str">
        <f t="shared" si="11"/>
        <v/>
      </c>
    </row>
    <row r="21" spans="1:54" s="16" customFormat="1" ht="17.45" customHeight="1" x14ac:dyDescent="0.25">
      <c r="A21" s="15"/>
      <c r="B21" s="45"/>
      <c r="C21" s="17"/>
      <c r="D21" s="18"/>
      <c r="E21" s="23"/>
      <c r="F21" s="21"/>
      <c r="T21" s="121" t="str">
        <f t="shared" si="0"/>
        <v/>
      </c>
      <c r="U21" s="122" t="str">
        <f t="shared" si="1"/>
        <v/>
      </c>
      <c r="V21" s="15"/>
      <c r="AA21" s="117"/>
      <c r="AQ21" s="121" t="str">
        <f t="shared" si="8"/>
        <v/>
      </c>
      <c r="AR21" s="123" t="str">
        <f t="shared" si="3"/>
        <v/>
      </c>
      <c r="AS21" s="124" t="str">
        <f t="shared" si="4"/>
        <v/>
      </c>
      <c r="AT21" s="121" t="str">
        <f t="shared" si="5"/>
        <v/>
      </c>
      <c r="AU21" s="15"/>
      <c r="AW21" s="123" t="str">
        <f t="shared" si="9"/>
        <v/>
      </c>
      <c r="AX21" s="125" t="str">
        <f t="shared" si="6"/>
        <v/>
      </c>
      <c r="AY21" s="22"/>
      <c r="AZ21" s="122" t="str">
        <f t="shared" si="7"/>
        <v/>
      </c>
      <c r="BA21" s="106" t="str">
        <f t="shared" si="10"/>
        <v/>
      </c>
      <c r="BB21" s="142" t="str">
        <f t="shared" si="11"/>
        <v/>
      </c>
    </row>
    <row r="22" spans="1:54" s="16" customFormat="1" ht="17.45" customHeight="1" x14ac:dyDescent="0.25">
      <c r="A22" s="15"/>
      <c r="B22" s="45"/>
      <c r="C22" s="17"/>
      <c r="D22" s="18"/>
      <c r="E22" s="23"/>
      <c r="F22" s="21"/>
      <c r="T22" s="121" t="str">
        <f t="shared" si="0"/>
        <v/>
      </c>
      <c r="U22" s="122" t="str">
        <f t="shared" si="1"/>
        <v/>
      </c>
      <c r="V22" s="15"/>
      <c r="AA22" s="117"/>
      <c r="AQ22" s="121" t="str">
        <f t="shared" si="8"/>
        <v/>
      </c>
      <c r="AR22" s="123" t="str">
        <f t="shared" si="3"/>
        <v/>
      </c>
      <c r="AS22" s="124" t="str">
        <f t="shared" si="4"/>
        <v/>
      </c>
      <c r="AT22" s="121" t="str">
        <f t="shared" si="5"/>
        <v/>
      </c>
      <c r="AU22" s="15"/>
      <c r="AW22" s="123" t="str">
        <f t="shared" si="9"/>
        <v/>
      </c>
      <c r="AX22" s="125" t="str">
        <f t="shared" si="6"/>
        <v/>
      </c>
      <c r="AY22" s="22"/>
      <c r="AZ22" s="122" t="str">
        <f t="shared" si="7"/>
        <v/>
      </c>
      <c r="BA22" s="106" t="str">
        <f t="shared" si="10"/>
        <v/>
      </c>
      <c r="BB22" s="142" t="str">
        <f t="shared" si="11"/>
        <v/>
      </c>
    </row>
    <row r="23" spans="1:54" s="16" customFormat="1" ht="17.45" customHeight="1" x14ac:dyDescent="0.25">
      <c r="A23" s="15"/>
      <c r="B23" s="45"/>
      <c r="C23" s="17"/>
      <c r="D23" s="18"/>
      <c r="E23" s="23"/>
      <c r="F23" s="21"/>
      <c r="T23" s="121" t="str">
        <f t="shared" si="0"/>
        <v/>
      </c>
      <c r="U23" s="122" t="str">
        <f t="shared" si="1"/>
        <v/>
      </c>
      <c r="V23" s="15"/>
      <c r="AA23" s="117"/>
      <c r="AQ23" s="121" t="str">
        <f t="shared" si="8"/>
        <v/>
      </c>
      <c r="AR23" s="123" t="str">
        <f t="shared" si="3"/>
        <v/>
      </c>
      <c r="AS23" s="124" t="str">
        <f t="shared" si="4"/>
        <v/>
      </c>
      <c r="AT23" s="121" t="str">
        <f t="shared" si="5"/>
        <v/>
      </c>
      <c r="AU23" s="15"/>
      <c r="AW23" s="123" t="str">
        <f t="shared" si="9"/>
        <v/>
      </c>
      <c r="AX23" s="125" t="str">
        <f t="shared" si="6"/>
        <v/>
      </c>
      <c r="AY23" s="22"/>
      <c r="AZ23" s="122" t="str">
        <f t="shared" si="7"/>
        <v/>
      </c>
      <c r="BA23" s="106" t="str">
        <f t="shared" si="10"/>
        <v/>
      </c>
      <c r="BB23" s="142" t="str">
        <f t="shared" si="11"/>
        <v/>
      </c>
    </row>
    <row r="24" spans="1:54" s="37" customFormat="1" ht="17.45" customHeight="1" thickBot="1" x14ac:dyDescent="0.3">
      <c r="A24" s="36"/>
      <c r="B24" s="48"/>
      <c r="C24" s="38"/>
      <c r="D24" s="39"/>
      <c r="E24" s="40"/>
      <c r="F24" s="41"/>
      <c r="T24" s="136" t="str">
        <f t="shared" si="0"/>
        <v/>
      </c>
      <c r="U24" s="137" t="str">
        <f t="shared" si="1"/>
        <v/>
      </c>
      <c r="V24" s="36"/>
      <c r="AA24" s="117"/>
      <c r="AQ24" s="136" t="str">
        <f t="shared" si="8"/>
        <v/>
      </c>
      <c r="AR24" s="138" t="str">
        <f t="shared" si="3"/>
        <v/>
      </c>
      <c r="AS24" s="139" t="str">
        <f t="shared" si="4"/>
        <v/>
      </c>
      <c r="AT24" s="136" t="str">
        <f t="shared" si="5"/>
        <v/>
      </c>
      <c r="AU24" s="36"/>
      <c r="AW24" s="138" t="str">
        <f t="shared" si="9"/>
        <v/>
      </c>
      <c r="AX24" s="140" t="str">
        <f t="shared" si="6"/>
        <v/>
      </c>
      <c r="AY24" s="42"/>
      <c r="AZ24" s="137" t="str">
        <f t="shared" si="7"/>
        <v/>
      </c>
      <c r="BA24" s="109" t="str">
        <f t="shared" si="10"/>
        <v/>
      </c>
      <c r="BB24" s="145" t="str">
        <f t="shared" si="11"/>
        <v/>
      </c>
    </row>
    <row r="25" spans="1:54" s="9" customFormat="1" ht="17.45" customHeight="1" x14ac:dyDescent="0.25">
      <c r="A25" s="8"/>
      <c r="B25" s="44"/>
      <c r="C25" s="10"/>
      <c r="D25" s="11"/>
      <c r="E25" s="12"/>
      <c r="F25" s="13"/>
      <c r="T25" s="119" t="str">
        <f t="shared" si="0"/>
        <v/>
      </c>
      <c r="U25" s="116" t="str">
        <f t="shared" si="1"/>
        <v/>
      </c>
      <c r="V25" s="8"/>
      <c r="AA25" s="117"/>
      <c r="AQ25" s="119" t="str">
        <f t="shared" si="8"/>
        <v/>
      </c>
      <c r="AR25" s="115" t="str">
        <f t="shared" si="3"/>
        <v/>
      </c>
      <c r="AS25" s="118" t="str">
        <f t="shared" si="4"/>
        <v/>
      </c>
      <c r="AT25" s="119" t="str">
        <f t="shared" si="5"/>
        <v/>
      </c>
      <c r="AU25" s="8"/>
      <c r="AW25" s="115" t="str">
        <f t="shared" si="9"/>
        <v/>
      </c>
      <c r="AX25" s="120" t="str">
        <f t="shared" si="6"/>
        <v/>
      </c>
      <c r="AY25" s="14"/>
      <c r="AZ25" s="116" t="str">
        <f t="shared" si="7"/>
        <v/>
      </c>
      <c r="BA25" s="105" t="str">
        <f t="shared" si="10"/>
        <v/>
      </c>
      <c r="BB25" s="141" t="str">
        <f t="shared" si="11"/>
        <v/>
      </c>
    </row>
    <row r="26" spans="1:54" s="16" customFormat="1" ht="17.45" customHeight="1" x14ac:dyDescent="0.25">
      <c r="A26" s="15"/>
      <c r="B26" s="45"/>
      <c r="C26" s="17"/>
      <c r="D26" s="18"/>
      <c r="E26" s="19"/>
      <c r="F26" s="20"/>
      <c r="G26" s="32"/>
      <c r="H26" s="32"/>
      <c r="I26" s="32"/>
      <c r="J26" s="32"/>
      <c r="K26" s="32"/>
      <c r="L26" s="32"/>
      <c r="M26" s="32"/>
      <c r="N26" s="32"/>
      <c r="O26" s="32"/>
      <c r="T26" s="121" t="str">
        <f t="shared" si="0"/>
        <v/>
      </c>
      <c r="U26" s="122" t="str">
        <f t="shared" si="1"/>
        <v/>
      </c>
      <c r="V26" s="31"/>
      <c r="W26" s="32"/>
      <c r="X26" s="32"/>
      <c r="Y26" s="32"/>
      <c r="Z26" s="32"/>
      <c r="AA26" s="117"/>
      <c r="AB26" s="32"/>
      <c r="AC26" s="32"/>
      <c r="AD26" s="32"/>
      <c r="AE26" s="32"/>
      <c r="AQ26" s="121" t="str">
        <f t="shared" si="8"/>
        <v/>
      </c>
      <c r="AR26" s="123" t="str">
        <f t="shared" si="3"/>
        <v/>
      </c>
      <c r="AS26" s="124" t="str">
        <f t="shared" si="4"/>
        <v/>
      </c>
      <c r="AT26" s="121" t="str">
        <f t="shared" si="5"/>
        <v/>
      </c>
      <c r="AU26" s="31"/>
      <c r="AV26" s="32"/>
      <c r="AW26" s="123" t="str">
        <f t="shared" si="9"/>
        <v/>
      </c>
      <c r="AX26" s="125" t="str">
        <f t="shared" si="6"/>
        <v/>
      </c>
      <c r="AY26" s="22"/>
      <c r="AZ26" s="122" t="str">
        <f t="shared" si="7"/>
        <v/>
      </c>
      <c r="BA26" s="106" t="str">
        <f t="shared" si="10"/>
        <v/>
      </c>
      <c r="BB26" s="142" t="str">
        <f t="shared" si="11"/>
        <v/>
      </c>
    </row>
    <row r="27" spans="1:54" s="16" customFormat="1" ht="17.45" customHeight="1" x14ac:dyDescent="0.25">
      <c r="A27" s="15"/>
      <c r="B27" s="45"/>
      <c r="C27" s="17"/>
      <c r="D27" s="18"/>
      <c r="E27" s="23"/>
      <c r="F27" s="21"/>
      <c r="T27" s="121" t="str">
        <f t="shared" si="0"/>
        <v/>
      </c>
      <c r="U27" s="122" t="str">
        <f t="shared" si="1"/>
        <v/>
      </c>
      <c r="V27" s="15"/>
      <c r="AA27" s="117"/>
      <c r="AQ27" s="121" t="str">
        <f t="shared" si="8"/>
        <v/>
      </c>
      <c r="AR27" s="123" t="str">
        <f t="shared" si="3"/>
        <v/>
      </c>
      <c r="AS27" s="124" t="str">
        <f t="shared" si="4"/>
        <v/>
      </c>
      <c r="AT27" s="121" t="str">
        <f t="shared" si="5"/>
        <v/>
      </c>
      <c r="AU27" s="15"/>
      <c r="AW27" s="123" t="str">
        <f t="shared" si="9"/>
        <v/>
      </c>
      <c r="AX27" s="125" t="str">
        <f t="shared" si="6"/>
        <v/>
      </c>
      <c r="AY27" s="22"/>
      <c r="AZ27" s="122" t="str">
        <f t="shared" si="7"/>
        <v/>
      </c>
      <c r="BA27" s="106" t="str">
        <f t="shared" si="10"/>
        <v/>
      </c>
      <c r="BB27" s="142" t="str">
        <f t="shared" si="11"/>
        <v/>
      </c>
    </row>
    <row r="28" spans="1:54" s="16" customFormat="1" ht="17.45" customHeight="1" x14ac:dyDescent="0.25">
      <c r="A28" s="15"/>
      <c r="B28" s="45"/>
      <c r="C28" s="17"/>
      <c r="D28" s="18"/>
      <c r="E28" s="23"/>
      <c r="F28" s="21"/>
      <c r="T28" s="121" t="str">
        <f t="shared" si="0"/>
        <v/>
      </c>
      <c r="U28" s="122" t="str">
        <f t="shared" si="1"/>
        <v/>
      </c>
      <c r="V28" s="15"/>
      <c r="AA28" s="117"/>
      <c r="AQ28" s="121" t="str">
        <f t="shared" si="8"/>
        <v/>
      </c>
      <c r="AR28" s="123" t="str">
        <f t="shared" si="3"/>
        <v/>
      </c>
      <c r="AS28" s="124" t="str">
        <f t="shared" si="4"/>
        <v/>
      </c>
      <c r="AT28" s="121" t="str">
        <f t="shared" si="5"/>
        <v/>
      </c>
      <c r="AU28" s="15"/>
      <c r="AW28" s="123" t="str">
        <f t="shared" si="9"/>
        <v/>
      </c>
      <c r="AX28" s="125" t="str">
        <f t="shared" si="6"/>
        <v/>
      </c>
      <c r="AY28" s="22"/>
      <c r="AZ28" s="122" t="str">
        <f t="shared" si="7"/>
        <v/>
      </c>
      <c r="BA28" s="106" t="str">
        <f t="shared" si="10"/>
        <v/>
      </c>
      <c r="BB28" s="142" t="str">
        <f t="shared" si="11"/>
        <v/>
      </c>
    </row>
    <row r="29" spans="1:54" s="25" customFormat="1" ht="17.45" customHeight="1" thickBot="1" x14ac:dyDescent="0.3">
      <c r="A29" s="24"/>
      <c r="B29" s="46"/>
      <c r="C29" s="26"/>
      <c r="D29" s="27"/>
      <c r="E29" s="28"/>
      <c r="F29" s="29"/>
      <c r="T29" s="126" t="str">
        <f t="shared" si="0"/>
        <v/>
      </c>
      <c r="U29" s="127" t="str">
        <f t="shared" si="1"/>
        <v/>
      </c>
      <c r="V29" s="24"/>
      <c r="AA29" s="117"/>
      <c r="AQ29" s="126" t="str">
        <f t="shared" si="8"/>
        <v/>
      </c>
      <c r="AR29" s="128" t="str">
        <f t="shared" si="3"/>
        <v/>
      </c>
      <c r="AS29" s="129" t="str">
        <f t="shared" si="4"/>
        <v/>
      </c>
      <c r="AT29" s="126" t="str">
        <f t="shared" si="5"/>
        <v/>
      </c>
      <c r="AU29" s="24"/>
      <c r="AW29" s="128" t="str">
        <f t="shared" si="9"/>
        <v/>
      </c>
      <c r="AX29" s="130" t="str">
        <f t="shared" si="6"/>
        <v/>
      </c>
      <c r="AY29" s="30"/>
      <c r="AZ29" s="127" t="str">
        <f t="shared" si="7"/>
        <v/>
      </c>
      <c r="BA29" s="107" t="str">
        <f t="shared" si="10"/>
        <v/>
      </c>
      <c r="BB29" s="143" t="str">
        <f t="shared" si="11"/>
        <v/>
      </c>
    </row>
    <row r="30" spans="1:54" s="32" customFormat="1" ht="17.45" customHeight="1" x14ac:dyDescent="0.25">
      <c r="A30" s="31"/>
      <c r="B30" s="47"/>
      <c r="C30" s="33"/>
      <c r="D30" s="34"/>
      <c r="E30" s="19"/>
      <c r="F30" s="20"/>
      <c r="T30" s="131" t="str">
        <f t="shared" si="0"/>
        <v/>
      </c>
      <c r="U30" s="132" t="str">
        <f t="shared" si="1"/>
        <v/>
      </c>
      <c r="V30" s="31"/>
      <c r="AA30" s="117"/>
      <c r="AQ30" s="131" t="str">
        <f t="shared" si="8"/>
        <v/>
      </c>
      <c r="AR30" s="133" t="str">
        <f t="shared" si="3"/>
        <v/>
      </c>
      <c r="AS30" s="134" t="str">
        <f t="shared" si="4"/>
        <v/>
      </c>
      <c r="AT30" s="131" t="str">
        <f t="shared" si="5"/>
        <v/>
      </c>
      <c r="AU30" s="31"/>
      <c r="AW30" s="133" t="str">
        <f t="shared" si="9"/>
        <v/>
      </c>
      <c r="AX30" s="135" t="str">
        <f t="shared" si="6"/>
        <v/>
      </c>
      <c r="AY30" s="35"/>
      <c r="AZ30" s="132" t="str">
        <f t="shared" si="7"/>
        <v/>
      </c>
      <c r="BA30" s="108" t="str">
        <f t="shared" si="10"/>
        <v/>
      </c>
      <c r="BB30" s="144" t="str">
        <f t="shared" si="11"/>
        <v/>
      </c>
    </row>
    <row r="31" spans="1:54" s="16" customFormat="1" ht="17.45" customHeight="1" x14ac:dyDescent="0.25">
      <c r="A31" s="15"/>
      <c r="B31" s="45"/>
      <c r="C31" s="17"/>
      <c r="D31" s="18"/>
      <c r="E31" s="23"/>
      <c r="F31" s="21"/>
      <c r="T31" s="121" t="str">
        <f t="shared" si="0"/>
        <v/>
      </c>
      <c r="U31" s="122" t="str">
        <f t="shared" si="1"/>
        <v/>
      </c>
      <c r="V31" s="15"/>
      <c r="AA31" s="117"/>
      <c r="AQ31" s="121" t="str">
        <f t="shared" si="8"/>
        <v/>
      </c>
      <c r="AR31" s="123" t="str">
        <f t="shared" si="3"/>
        <v/>
      </c>
      <c r="AS31" s="124" t="str">
        <f t="shared" si="4"/>
        <v/>
      </c>
      <c r="AT31" s="121" t="str">
        <f t="shared" si="5"/>
        <v/>
      </c>
      <c r="AU31" s="15"/>
      <c r="AW31" s="123" t="str">
        <f t="shared" si="9"/>
        <v/>
      </c>
      <c r="AX31" s="125" t="str">
        <f t="shared" si="6"/>
        <v/>
      </c>
      <c r="AY31" s="22"/>
      <c r="AZ31" s="122" t="str">
        <f t="shared" si="7"/>
        <v/>
      </c>
      <c r="BA31" s="106" t="str">
        <f t="shared" si="10"/>
        <v/>
      </c>
      <c r="BB31" s="142" t="str">
        <f t="shared" si="11"/>
        <v/>
      </c>
    </row>
    <row r="32" spans="1:54" s="16" customFormat="1" ht="17.45" customHeight="1" x14ac:dyDescent="0.25">
      <c r="A32" s="15"/>
      <c r="B32" s="45"/>
      <c r="C32" s="17"/>
      <c r="D32" s="18"/>
      <c r="E32" s="23"/>
      <c r="F32" s="21"/>
      <c r="T32" s="121" t="str">
        <f t="shared" si="0"/>
        <v/>
      </c>
      <c r="U32" s="122" t="str">
        <f t="shared" si="1"/>
        <v/>
      </c>
      <c r="V32" s="15"/>
      <c r="AA32" s="117"/>
      <c r="AQ32" s="121" t="str">
        <f t="shared" si="8"/>
        <v/>
      </c>
      <c r="AR32" s="123" t="str">
        <f t="shared" si="3"/>
        <v/>
      </c>
      <c r="AS32" s="124" t="str">
        <f t="shared" si="4"/>
        <v/>
      </c>
      <c r="AT32" s="121" t="str">
        <f t="shared" si="5"/>
        <v/>
      </c>
      <c r="AU32" s="15"/>
      <c r="AW32" s="123" t="str">
        <f t="shared" si="9"/>
        <v/>
      </c>
      <c r="AX32" s="125" t="str">
        <f t="shared" si="6"/>
        <v/>
      </c>
      <c r="AY32" s="22"/>
      <c r="AZ32" s="122" t="str">
        <f t="shared" si="7"/>
        <v/>
      </c>
      <c r="BA32" s="106" t="str">
        <f t="shared" si="10"/>
        <v/>
      </c>
      <c r="BB32" s="142" t="str">
        <f t="shared" si="11"/>
        <v/>
      </c>
    </row>
    <row r="33" spans="1:54" s="16" customFormat="1" ht="17.45" customHeight="1" x14ac:dyDescent="0.25">
      <c r="A33" s="15"/>
      <c r="B33" s="45"/>
      <c r="C33" s="17"/>
      <c r="D33" s="18"/>
      <c r="E33" s="23"/>
      <c r="F33" s="21"/>
      <c r="T33" s="121" t="str">
        <f t="shared" si="0"/>
        <v/>
      </c>
      <c r="U33" s="122" t="str">
        <f t="shared" si="1"/>
        <v/>
      </c>
      <c r="V33" s="15"/>
      <c r="AA33" s="117"/>
      <c r="AQ33" s="121" t="str">
        <f t="shared" si="8"/>
        <v/>
      </c>
      <c r="AR33" s="123" t="str">
        <f t="shared" si="3"/>
        <v/>
      </c>
      <c r="AS33" s="124" t="str">
        <f t="shared" si="4"/>
        <v/>
      </c>
      <c r="AT33" s="121" t="str">
        <f t="shared" si="5"/>
        <v/>
      </c>
      <c r="AU33" s="15"/>
      <c r="AW33" s="123" t="str">
        <f t="shared" si="9"/>
        <v/>
      </c>
      <c r="AX33" s="125" t="str">
        <f t="shared" si="6"/>
        <v/>
      </c>
      <c r="AY33" s="22"/>
      <c r="AZ33" s="122" t="str">
        <f t="shared" si="7"/>
        <v/>
      </c>
      <c r="BA33" s="106" t="str">
        <f t="shared" si="10"/>
        <v/>
      </c>
      <c r="BB33" s="142" t="str">
        <f t="shared" si="11"/>
        <v/>
      </c>
    </row>
    <row r="34" spans="1:54" s="37" customFormat="1" ht="17.45" customHeight="1" thickBot="1" x14ac:dyDescent="0.3">
      <c r="A34" s="36"/>
      <c r="B34" s="48"/>
      <c r="C34" s="38"/>
      <c r="D34" s="39"/>
      <c r="E34" s="40"/>
      <c r="F34" s="41"/>
      <c r="T34" s="136" t="str">
        <f t="shared" si="0"/>
        <v/>
      </c>
      <c r="U34" s="137" t="str">
        <f t="shared" si="1"/>
        <v/>
      </c>
      <c r="V34" s="36"/>
      <c r="AA34" s="117"/>
      <c r="AQ34" s="136" t="str">
        <f t="shared" si="8"/>
        <v/>
      </c>
      <c r="AR34" s="138" t="str">
        <f t="shared" si="3"/>
        <v/>
      </c>
      <c r="AS34" s="139" t="str">
        <f t="shared" si="4"/>
        <v/>
      </c>
      <c r="AT34" s="136" t="str">
        <f t="shared" si="5"/>
        <v/>
      </c>
      <c r="AU34" s="36"/>
      <c r="AW34" s="138" t="str">
        <f t="shared" si="9"/>
        <v/>
      </c>
      <c r="AX34" s="140" t="str">
        <f t="shared" si="6"/>
        <v/>
      </c>
      <c r="AY34" s="42"/>
      <c r="AZ34" s="137" t="str">
        <f t="shared" si="7"/>
        <v/>
      </c>
      <c r="BA34" s="109" t="str">
        <f t="shared" si="10"/>
        <v/>
      </c>
      <c r="BB34" s="145" t="str">
        <f t="shared" si="11"/>
        <v/>
      </c>
    </row>
    <row r="35" spans="1:54" s="9" customFormat="1" ht="17.45" customHeight="1" x14ac:dyDescent="0.25">
      <c r="A35" s="8"/>
      <c r="B35" s="44"/>
      <c r="C35" s="10"/>
      <c r="D35" s="11"/>
      <c r="E35" s="12"/>
      <c r="F35" s="13"/>
      <c r="T35" s="119" t="str">
        <f t="shared" si="0"/>
        <v/>
      </c>
      <c r="U35" s="116" t="str">
        <f t="shared" si="1"/>
        <v/>
      </c>
      <c r="V35" s="8"/>
      <c r="AA35" s="117"/>
      <c r="AQ35" s="119" t="str">
        <f t="shared" si="8"/>
        <v/>
      </c>
      <c r="AR35" s="115" t="str">
        <f t="shared" si="3"/>
        <v/>
      </c>
      <c r="AS35" s="118" t="str">
        <f t="shared" si="4"/>
        <v/>
      </c>
      <c r="AT35" s="119" t="str">
        <f t="shared" si="5"/>
        <v/>
      </c>
      <c r="AU35" s="8"/>
      <c r="AW35" s="115" t="str">
        <f t="shared" si="9"/>
        <v/>
      </c>
      <c r="AX35" s="120" t="str">
        <f t="shared" si="6"/>
        <v/>
      </c>
      <c r="AY35" s="14"/>
      <c r="AZ35" s="116" t="str">
        <f t="shared" si="7"/>
        <v/>
      </c>
      <c r="BA35" s="105" t="str">
        <f t="shared" si="10"/>
        <v/>
      </c>
      <c r="BB35" s="141" t="str">
        <f t="shared" si="11"/>
        <v/>
      </c>
    </row>
    <row r="36" spans="1:54" s="16" customFormat="1" ht="17.45" customHeight="1" x14ac:dyDescent="0.25">
      <c r="A36" s="15"/>
      <c r="B36" s="45"/>
      <c r="C36" s="17"/>
      <c r="D36" s="18"/>
      <c r="E36" s="19"/>
      <c r="F36" s="20"/>
      <c r="G36" s="32"/>
      <c r="H36" s="32"/>
      <c r="I36" s="32"/>
      <c r="J36" s="32"/>
      <c r="K36" s="32"/>
      <c r="L36" s="32"/>
      <c r="M36" s="32"/>
      <c r="N36" s="32"/>
      <c r="O36" s="32"/>
      <c r="T36" s="121" t="str">
        <f t="shared" si="0"/>
        <v/>
      </c>
      <c r="U36" s="122" t="str">
        <f t="shared" si="1"/>
        <v/>
      </c>
      <c r="V36" s="31"/>
      <c r="W36" s="32"/>
      <c r="X36" s="32"/>
      <c r="Y36" s="32"/>
      <c r="Z36" s="32"/>
      <c r="AA36" s="117"/>
      <c r="AB36" s="32"/>
      <c r="AC36" s="32"/>
      <c r="AD36" s="32"/>
      <c r="AE36" s="32"/>
      <c r="AQ36" s="121" t="str">
        <f t="shared" si="8"/>
        <v/>
      </c>
      <c r="AR36" s="123" t="str">
        <f t="shared" si="3"/>
        <v/>
      </c>
      <c r="AS36" s="124" t="str">
        <f t="shared" si="4"/>
        <v/>
      </c>
      <c r="AT36" s="121" t="str">
        <f t="shared" si="5"/>
        <v/>
      </c>
      <c r="AU36" s="31"/>
      <c r="AV36" s="32"/>
      <c r="AW36" s="123" t="str">
        <f t="shared" si="9"/>
        <v/>
      </c>
      <c r="AX36" s="125" t="str">
        <f t="shared" si="6"/>
        <v/>
      </c>
      <c r="AY36" s="22"/>
      <c r="AZ36" s="122" t="str">
        <f t="shared" si="7"/>
        <v/>
      </c>
      <c r="BA36" s="106" t="str">
        <f t="shared" si="10"/>
        <v/>
      </c>
      <c r="BB36" s="142" t="str">
        <f t="shared" si="11"/>
        <v/>
      </c>
    </row>
    <row r="37" spans="1:54" s="16" customFormat="1" ht="17.45" customHeight="1" x14ac:dyDescent="0.25">
      <c r="A37" s="15"/>
      <c r="B37" s="45"/>
      <c r="C37" s="17"/>
      <c r="D37" s="18"/>
      <c r="E37" s="23"/>
      <c r="F37" s="21"/>
      <c r="T37" s="121" t="str">
        <f t="shared" ref="T37:T54" si="12">IFERROR(IF($D37="","",ROUND(AVERAGE(E37:S37),1)),"")</f>
        <v/>
      </c>
      <c r="U37" s="122" t="str">
        <f t="shared" ref="U37:U54" si="13">IFERROR(IF($D37="","",ROUND(T37*$U$4,1)),"")</f>
        <v/>
      </c>
      <c r="V37" s="15"/>
      <c r="AA37" s="117"/>
      <c r="AQ37" s="121" t="str">
        <f t="shared" si="8"/>
        <v/>
      </c>
      <c r="AR37" s="123" t="str">
        <f t="shared" ref="AR37:AR54" si="14">IFERROR(IF($D37="","",ROUND(AQ37*$AR$4,1)),"")</f>
        <v/>
      </c>
      <c r="AS37" s="124" t="str">
        <f t="shared" ref="AS37:AS54" si="15">IF((IFERROR(IF($D37="","",ROUND((IFERROR((T37*$U$4*10),0)+IFERROR((AQ37*$AR$4*10),0))/$AT$3/10,0)),""))=0,IFERROR((T37+AQ37),""),(IFERROR(IF($D37="","",ROUND((IFERROR((T37*$U$4*10),0)+IFERROR((AQ37*$AR$4*10),0))/$AT$3/10,0)),"")))</f>
        <v/>
      </c>
      <c r="AT37" s="121" t="str">
        <f t="shared" ref="AT37:AT54" si="16">IFERROR(IF(AS37="","",ROUND((AS37*$AT$3),1)),"")</f>
        <v/>
      </c>
      <c r="AU37" s="15"/>
      <c r="AW37" s="123" t="str">
        <f t="shared" si="9"/>
        <v/>
      </c>
      <c r="AX37" s="125" t="str">
        <f t="shared" ref="AX37:AX54" si="17">IFERROR(IF($D37="","",ROUND(AW37*$AX$3,1)),"")</f>
        <v/>
      </c>
      <c r="AY37" s="22"/>
      <c r="AZ37" s="122" t="str">
        <f t="shared" ref="AZ37:AZ54" si="18">IF(AY37="","",ROUND(AY37*$AZ$2,1))</f>
        <v/>
      </c>
      <c r="BA37" s="106" t="str">
        <f t="shared" si="10"/>
        <v/>
      </c>
      <c r="BB37" s="142" t="str">
        <f t="shared" si="11"/>
        <v/>
      </c>
    </row>
    <row r="38" spans="1:54" s="16" customFormat="1" ht="17.45" customHeight="1" x14ac:dyDescent="0.25">
      <c r="A38" s="15"/>
      <c r="B38" s="45"/>
      <c r="C38" s="17"/>
      <c r="D38" s="18"/>
      <c r="E38" s="23"/>
      <c r="F38" s="21"/>
      <c r="T38" s="121" t="str">
        <f t="shared" si="12"/>
        <v/>
      </c>
      <c r="U38" s="122" t="str">
        <f t="shared" si="13"/>
        <v/>
      </c>
      <c r="V38" s="15"/>
      <c r="AA38" s="117"/>
      <c r="AQ38" s="121" t="str">
        <f t="shared" si="8"/>
        <v/>
      </c>
      <c r="AR38" s="123" t="str">
        <f t="shared" si="14"/>
        <v/>
      </c>
      <c r="AS38" s="124" t="str">
        <f t="shared" si="15"/>
        <v/>
      </c>
      <c r="AT38" s="121" t="str">
        <f t="shared" si="16"/>
        <v/>
      </c>
      <c r="AU38" s="15"/>
      <c r="AW38" s="123" t="str">
        <f t="shared" si="9"/>
        <v/>
      </c>
      <c r="AX38" s="125" t="str">
        <f t="shared" si="17"/>
        <v/>
      </c>
      <c r="AY38" s="22"/>
      <c r="AZ38" s="122" t="str">
        <f t="shared" si="18"/>
        <v/>
      </c>
      <c r="BA38" s="106" t="str">
        <f t="shared" si="10"/>
        <v/>
      </c>
      <c r="BB38" s="142" t="str">
        <f t="shared" si="11"/>
        <v/>
      </c>
    </row>
    <row r="39" spans="1:54" s="25" customFormat="1" ht="17.45" customHeight="1" thickBot="1" x14ac:dyDescent="0.3">
      <c r="A39" s="24"/>
      <c r="B39" s="46"/>
      <c r="C39" s="26"/>
      <c r="D39" s="27"/>
      <c r="E39" s="28"/>
      <c r="F39" s="29"/>
      <c r="T39" s="126" t="str">
        <f t="shared" si="12"/>
        <v/>
      </c>
      <c r="U39" s="127" t="str">
        <f t="shared" si="13"/>
        <v/>
      </c>
      <c r="V39" s="24"/>
      <c r="AA39" s="117"/>
      <c r="AQ39" s="126" t="str">
        <f t="shared" si="8"/>
        <v/>
      </c>
      <c r="AR39" s="128" t="str">
        <f t="shared" si="14"/>
        <v/>
      </c>
      <c r="AS39" s="129" t="str">
        <f t="shared" si="15"/>
        <v/>
      </c>
      <c r="AT39" s="126" t="str">
        <f t="shared" si="16"/>
        <v/>
      </c>
      <c r="AU39" s="24"/>
      <c r="AW39" s="128" t="str">
        <f t="shared" si="9"/>
        <v/>
      </c>
      <c r="AX39" s="130" t="str">
        <f t="shared" si="17"/>
        <v/>
      </c>
      <c r="AY39" s="30"/>
      <c r="AZ39" s="127" t="str">
        <f t="shared" si="18"/>
        <v/>
      </c>
      <c r="BA39" s="107" t="str">
        <f t="shared" si="10"/>
        <v/>
      </c>
      <c r="BB39" s="143" t="str">
        <f t="shared" si="11"/>
        <v/>
      </c>
    </row>
    <row r="40" spans="1:54" s="32" customFormat="1" ht="17.45" customHeight="1" x14ac:dyDescent="0.25">
      <c r="A40" s="31"/>
      <c r="B40" s="47"/>
      <c r="C40" s="33"/>
      <c r="D40" s="34"/>
      <c r="E40" s="19"/>
      <c r="F40" s="20"/>
      <c r="T40" s="131" t="str">
        <f t="shared" si="12"/>
        <v/>
      </c>
      <c r="U40" s="132" t="str">
        <f t="shared" si="13"/>
        <v/>
      </c>
      <c r="V40" s="31"/>
      <c r="AA40" s="117"/>
      <c r="AQ40" s="131" t="str">
        <f t="shared" si="8"/>
        <v/>
      </c>
      <c r="AR40" s="133" t="str">
        <f t="shared" si="14"/>
        <v/>
      </c>
      <c r="AS40" s="134" t="str">
        <f t="shared" si="15"/>
        <v/>
      </c>
      <c r="AT40" s="131" t="str">
        <f t="shared" si="16"/>
        <v/>
      </c>
      <c r="AU40" s="31"/>
      <c r="AW40" s="133" t="str">
        <f t="shared" si="9"/>
        <v/>
      </c>
      <c r="AX40" s="135" t="str">
        <f t="shared" si="17"/>
        <v/>
      </c>
      <c r="AY40" s="35"/>
      <c r="AZ40" s="132" t="str">
        <f t="shared" si="18"/>
        <v/>
      </c>
      <c r="BA40" s="108" t="str">
        <f t="shared" si="10"/>
        <v/>
      </c>
      <c r="BB40" s="144" t="str">
        <f t="shared" si="11"/>
        <v/>
      </c>
    </row>
    <row r="41" spans="1:54" s="16" customFormat="1" ht="17.45" customHeight="1" x14ac:dyDescent="0.25">
      <c r="A41" s="15"/>
      <c r="B41" s="45"/>
      <c r="C41" s="17"/>
      <c r="D41" s="18"/>
      <c r="E41" s="23"/>
      <c r="F41" s="21"/>
      <c r="T41" s="121" t="str">
        <f t="shared" si="12"/>
        <v/>
      </c>
      <c r="U41" s="122" t="str">
        <f t="shared" si="13"/>
        <v/>
      </c>
      <c r="V41" s="15"/>
      <c r="AA41" s="117"/>
      <c r="AQ41" s="121" t="str">
        <f t="shared" si="8"/>
        <v/>
      </c>
      <c r="AR41" s="123" t="str">
        <f t="shared" si="14"/>
        <v/>
      </c>
      <c r="AS41" s="124" t="str">
        <f t="shared" si="15"/>
        <v/>
      </c>
      <c r="AT41" s="121" t="str">
        <f t="shared" si="16"/>
        <v/>
      </c>
      <c r="AU41" s="15"/>
      <c r="AW41" s="123" t="str">
        <f t="shared" si="9"/>
        <v/>
      </c>
      <c r="AX41" s="125" t="str">
        <f t="shared" si="17"/>
        <v/>
      </c>
      <c r="AY41" s="22"/>
      <c r="AZ41" s="122" t="str">
        <f t="shared" si="18"/>
        <v/>
      </c>
      <c r="BA41" s="106" t="str">
        <f t="shared" si="10"/>
        <v/>
      </c>
      <c r="BB41" s="142" t="str">
        <f t="shared" si="11"/>
        <v/>
      </c>
    </row>
    <row r="42" spans="1:54" s="16" customFormat="1" ht="17.45" customHeight="1" x14ac:dyDescent="0.25">
      <c r="A42" s="15"/>
      <c r="B42" s="45"/>
      <c r="C42" s="17"/>
      <c r="D42" s="18"/>
      <c r="E42" s="23"/>
      <c r="F42" s="21"/>
      <c r="T42" s="121" t="str">
        <f t="shared" si="12"/>
        <v/>
      </c>
      <c r="U42" s="122" t="str">
        <f t="shared" si="13"/>
        <v/>
      </c>
      <c r="V42" s="15"/>
      <c r="AA42" s="117"/>
      <c r="AQ42" s="121" t="str">
        <f t="shared" si="8"/>
        <v/>
      </c>
      <c r="AR42" s="123" t="str">
        <f t="shared" si="14"/>
        <v/>
      </c>
      <c r="AS42" s="124" t="str">
        <f t="shared" si="15"/>
        <v/>
      </c>
      <c r="AT42" s="121" t="str">
        <f t="shared" si="16"/>
        <v/>
      </c>
      <c r="AU42" s="15"/>
      <c r="AW42" s="123" t="str">
        <f t="shared" si="9"/>
        <v/>
      </c>
      <c r="AX42" s="125" t="str">
        <f t="shared" si="17"/>
        <v/>
      </c>
      <c r="AY42" s="22"/>
      <c r="AZ42" s="122" t="str">
        <f t="shared" si="18"/>
        <v/>
      </c>
      <c r="BA42" s="106" t="str">
        <f t="shared" si="10"/>
        <v/>
      </c>
      <c r="BB42" s="142" t="str">
        <f t="shared" si="11"/>
        <v/>
      </c>
    </row>
    <row r="43" spans="1:54" s="16" customFormat="1" ht="17.45" customHeight="1" x14ac:dyDescent="0.25">
      <c r="A43" s="15"/>
      <c r="B43" s="45"/>
      <c r="C43" s="17"/>
      <c r="D43" s="18"/>
      <c r="E43" s="23"/>
      <c r="F43" s="21"/>
      <c r="T43" s="121" t="str">
        <f t="shared" si="12"/>
        <v/>
      </c>
      <c r="U43" s="122" t="str">
        <f t="shared" si="13"/>
        <v/>
      </c>
      <c r="V43" s="15"/>
      <c r="AA43" s="117"/>
      <c r="AQ43" s="121" t="str">
        <f t="shared" si="8"/>
        <v/>
      </c>
      <c r="AR43" s="123" t="str">
        <f t="shared" si="14"/>
        <v/>
      </c>
      <c r="AS43" s="124" t="str">
        <f t="shared" si="15"/>
        <v/>
      </c>
      <c r="AT43" s="121" t="str">
        <f t="shared" si="16"/>
        <v/>
      </c>
      <c r="AU43" s="15"/>
      <c r="AW43" s="123" t="str">
        <f t="shared" si="9"/>
        <v/>
      </c>
      <c r="AX43" s="125" t="str">
        <f t="shared" si="17"/>
        <v/>
      </c>
      <c r="AY43" s="22"/>
      <c r="AZ43" s="122" t="str">
        <f t="shared" si="18"/>
        <v/>
      </c>
      <c r="BA43" s="106" t="str">
        <f t="shared" si="10"/>
        <v/>
      </c>
      <c r="BB43" s="142" t="str">
        <f t="shared" si="11"/>
        <v/>
      </c>
    </row>
    <row r="44" spans="1:54" s="37" customFormat="1" ht="17.45" customHeight="1" thickBot="1" x14ac:dyDescent="0.3">
      <c r="A44" s="36"/>
      <c r="B44" s="48"/>
      <c r="C44" s="38"/>
      <c r="D44" s="39"/>
      <c r="E44" s="40"/>
      <c r="F44" s="41"/>
      <c r="T44" s="136" t="str">
        <f t="shared" si="12"/>
        <v/>
      </c>
      <c r="U44" s="137" t="str">
        <f t="shared" si="13"/>
        <v/>
      </c>
      <c r="V44" s="36"/>
      <c r="AA44" s="117"/>
      <c r="AQ44" s="136" t="str">
        <f t="shared" si="8"/>
        <v/>
      </c>
      <c r="AR44" s="138" t="str">
        <f t="shared" si="14"/>
        <v/>
      </c>
      <c r="AS44" s="139" t="str">
        <f t="shared" si="15"/>
        <v/>
      </c>
      <c r="AT44" s="136" t="str">
        <f t="shared" si="16"/>
        <v/>
      </c>
      <c r="AU44" s="36"/>
      <c r="AW44" s="138" t="str">
        <f t="shared" si="9"/>
        <v/>
      </c>
      <c r="AX44" s="140" t="str">
        <f t="shared" si="17"/>
        <v/>
      </c>
      <c r="AY44" s="42"/>
      <c r="AZ44" s="137" t="str">
        <f t="shared" si="18"/>
        <v/>
      </c>
      <c r="BA44" s="109" t="str">
        <f t="shared" si="10"/>
        <v/>
      </c>
      <c r="BB44" s="145" t="str">
        <f t="shared" si="11"/>
        <v/>
      </c>
    </row>
    <row r="45" spans="1:54" s="9" customFormat="1" ht="17.45" customHeight="1" x14ac:dyDescent="0.25">
      <c r="A45" s="8"/>
      <c r="B45" s="44"/>
      <c r="C45" s="10"/>
      <c r="D45" s="11"/>
      <c r="E45" s="12"/>
      <c r="F45" s="13"/>
      <c r="T45" s="119" t="str">
        <f t="shared" si="12"/>
        <v/>
      </c>
      <c r="U45" s="116" t="str">
        <f t="shared" si="13"/>
        <v/>
      </c>
      <c r="V45" s="8"/>
      <c r="AA45" s="117"/>
      <c r="AQ45" s="119" t="str">
        <f t="shared" si="8"/>
        <v/>
      </c>
      <c r="AR45" s="115" t="str">
        <f t="shared" si="14"/>
        <v/>
      </c>
      <c r="AS45" s="118" t="str">
        <f t="shared" si="15"/>
        <v/>
      </c>
      <c r="AT45" s="119" t="str">
        <f t="shared" si="16"/>
        <v/>
      </c>
      <c r="AU45" s="8"/>
      <c r="AW45" s="115" t="str">
        <f t="shared" si="9"/>
        <v/>
      </c>
      <c r="AX45" s="120" t="str">
        <f t="shared" si="17"/>
        <v/>
      </c>
      <c r="AY45" s="14"/>
      <c r="AZ45" s="116" t="str">
        <f t="shared" si="18"/>
        <v/>
      </c>
      <c r="BA45" s="105" t="str">
        <f t="shared" si="10"/>
        <v/>
      </c>
      <c r="BB45" s="141" t="str">
        <f t="shared" si="11"/>
        <v/>
      </c>
    </row>
    <row r="46" spans="1:54" s="16" customFormat="1" ht="17.45" customHeight="1" x14ac:dyDescent="0.25">
      <c r="A46" s="15"/>
      <c r="B46" s="45"/>
      <c r="C46" s="17"/>
      <c r="D46" s="18"/>
      <c r="E46" s="19"/>
      <c r="F46" s="20"/>
      <c r="G46" s="32"/>
      <c r="H46" s="32"/>
      <c r="I46" s="32"/>
      <c r="J46" s="32"/>
      <c r="K46" s="32"/>
      <c r="L46" s="32"/>
      <c r="M46" s="32"/>
      <c r="N46" s="32"/>
      <c r="O46" s="32"/>
      <c r="T46" s="121" t="str">
        <f t="shared" si="12"/>
        <v/>
      </c>
      <c r="U46" s="122" t="str">
        <f t="shared" si="13"/>
        <v/>
      </c>
      <c r="V46" s="31"/>
      <c r="W46" s="32"/>
      <c r="X46" s="32"/>
      <c r="Y46" s="32"/>
      <c r="Z46" s="32"/>
      <c r="AA46" s="117"/>
      <c r="AB46" s="32"/>
      <c r="AC46" s="32"/>
      <c r="AD46" s="32"/>
      <c r="AE46" s="32"/>
      <c r="AQ46" s="121" t="str">
        <f t="shared" si="8"/>
        <v/>
      </c>
      <c r="AR46" s="123" t="str">
        <f t="shared" si="14"/>
        <v/>
      </c>
      <c r="AS46" s="124" t="str">
        <f t="shared" si="15"/>
        <v/>
      </c>
      <c r="AT46" s="121" t="str">
        <f t="shared" si="16"/>
        <v/>
      </c>
      <c r="AU46" s="31"/>
      <c r="AV46" s="32"/>
      <c r="AW46" s="123" t="str">
        <f t="shared" si="9"/>
        <v/>
      </c>
      <c r="AX46" s="125" t="str">
        <f t="shared" si="17"/>
        <v/>
      </c>
      <c r="AY46" s="22"/>
      <c r="AZ46" s="122" t="str">
        <f t="shared" si="18"/>
        <v/>
      </c>
      <c r="BA46" s="106" t="str">
        <f t="shared" si="10"/>
        <v/>
      </c>
      <c r="BB46" s="142" t="str">
        <f t="shared" si="11"/>
        <v/>
      </c>
    </row>
    <row r="47" spans="1:54" s="16" customFormat="1" ht="17.45" customHeight="1" x14ac:dyDescent="0.25">
      <c r="A47" s="15"/>
      <c r="B47" s="45"/>
      <c r="C47" s="17"/>
      <c r="D47" s="18"/>
      <c r="E47" s="23"/>
      <c r="F47" s="21"/>
      <c r="T47" s="121" t="str">
        <f t="shared" si="12"/>
        <v/>
      </c>
      <c r="U47" s="122" t="str">
        <f t="shared" si="13"/>
        <v/>
      </c>
      <c r="V47" s="15"/>
      <c r="AA47" s="117"/>
      <c r="AQ47" s="121" t="str">
        <f t="shared" si="8"/>
        <v/>
      </c>
      <c r="AR47" s="123" t="str">
        <f t="shared" si="14"/>
        <v/>
      </c>
      <c r="AS47" s="124" t="str">
        <f t="shared" si="15"/>
        <v/>
      </c>
      <c r="AT47" s="121" t="str">
        <f t="shared" si="16"/>
        <v/>
      </c>
      <c r="AU47" s="15"/>
      <c r="AW47" s="123" t="str">
        <f t="shared" si="9"/>
        <v/>
      </c>
      <c r="AX47" s="125" t="str">
        <f t="shared" si="17"/>
        <v/>
      </c>
      <c r="AY47" s="22"/>
      <c r="AZ47" s="122" t="str">
        <f t="shared" si="18"/>
        <v/>
      </c>
      <c r="BA47" s="106" t="str">
        <f t="shared" si="10"/>
        <v/>
      </c>
      <c r="BB47" s="142" t="str">
        <f t="shared" si="11"/>
        <v/>
      </c>
    </row>
    <row r="48" spans="1:54" s="16" customFormat="1" ht="17.45" customHeight="1" x14ac:dyDescent="0.25">
      <c r="A48" s="15"/>
      <c r="B48" s="45"/>
      <c r="C48" s="17"/>
      <c r="D48" s="18"/>
      <c r="E48" s="23"/>
      <c r="F48" s="21"/>
      <c r="T48" s="121" t="str">
        <f t="shared" si="12"/>
        <v/>
      </c>
      <c r="U48" s="122" t="str">
        <f t="shared" si="13"/>
        <v/>
      </c>
      <c r="V48" s="15"/>
      <c r="AA48" s="117"/>
      <c r="AQ48" s="121" t="str">
        <f t="shared" si="8"/>
        <v/>
      </c>
      <c r="AR48" s="123" t="str">
        <f t="shared" si="14"/>
        <v/>
      </c>
      <c r="AS48" s="124" t="str">
        <f t="shared" si="15"/>
        <v/>
      </c>
      <c r="AT48" s="121" t="str">
        <f t="shared" si="16"/>
        <v/>
      </c>
      <c r="AU48" s="15"/>
      <c r="AW48" s="123" t="str">
        <f t="shared" si="9"/>
        <v/>
      </c>
      <c r="AX48" s="125" t="str">
        <f t="shared" si="17"/>
        <v/>
      </c>
      <c r="AY48" s="22"/>
      <c r="AZ48" s="122" t="str">
        <f t="shared" si="18"/>
        <v/>
      </c>
      <c r="BA48" s="106" t="str">
        <f t="shared" si="10"/>
        <v/>
      </c>
      <c r="BB48" s="142" t="str">
        <f t="shared" si="11"/>
        <v/>
      </c>
    </row>
    <row r="49" spans="1:54" s="25" customFormat="1" ht="17.45" customHeight="1" thickBot="1" x14ac:dyDescent="0.3">
      <c r="A49" s="24"/>
      <c r="B49" s="46"/>
      <c r="C49" s="26"/>
      <c r="D49" s="27"/>
      <c r="E49" s="28"/>
      <c r="F49" s="29"/>
      <c r="T49" s="126" t="str">
        <f t="shared" si="12"/>
        <v/>
      </c>
      <c r="U49" s="127" t="str">
        <f t="shared" si="13"/>
        <v/>
      </c>
      <c r="V49" s="24"/>
      <c r="AA49" s="117"/>
      <c r="AQ49" s="126" t="str">
        <f t="shared" si="8"/>
        <v/>
      </c>
      <c r="AR49" s="128" t="str">
        <f t="shared" si="14"/>
        <v/>
      </c>
      <c r="AS49" s="129" t="str">
        <f t="shared" si="15"/>
        <v/>
      </c>
      <c r="AT49" s="126" t="str">
        <f t="shared" si="16"/>
        <v/>
      </c>
      <c r="AU49" s="24"/>
      <c r="AW49" s="128" t="str">
        <f t="shared" si="9"/>
        <v/>
      </c>
      <c r="AX49" s="130" t="str">
        <f t="shared" si="17"/>
        <v/>
      </c>
      <c r="AY49" s="30"/>
      <c r="AZ49" s="127" t="str">
        <f t="shared" si="18"/>
        <v/>
      </c>
      <c r="BA49" s="107" t="str">
        <f t="shared" si="10"/>
        <v/>
      </c>
      <c r="BB49" s="143" t="str">
        <f t="shared" si="11"/>
        <v/>
      </c>
    </row>
    <row r="50" spans="1:54" s="32" customFormat="1" ht="17.45" customHeight="1" x14ac:dyDescent="0.25">
      <c r="A50" s="31"/>
      <c r="B50" s="47"/>
      <c r="C50" s="33"/>
      <c r="D50" s="34"/>
      <c r="E50" s="19"/>
      <c r="F50" s="20"/>
      <c r="T50" s="131" t="str">
        <f t="shared" si="12"/>
        <v/>
      </c>
      <c r="U50" s="132" t="str">
        <f t="shared" si="13"/>
        <v/>
      </c>
      <c r="V50" s="31"/>
      <c r="AA50" s="117"/>
      <c r="AQ50" s="131" t="str">
        <f t="shared" si="8"/>
        <v/>
      </c>
      <c r="AR50" s="133" t="str">
        <f t="shared" si="14"/>
        <v/>
      </c>
      <c r="AS50" s="134" t="str">
        <f t="shared" si="15"/>
        <v/>
      </c>
      <c r="AT50" s="131" t="str">
        <f t="shared" si="16"/>
        <v/>
      </c>
      <c r="AU50" s="31"/>
      <c r="AW50" s="133" t="str">
        <f t="shared" si="9"/>
        <v/>
      </c>
      <c r="AX50" s="135" t="str">
        <f t="shared" si="17"/>
        <v/>
      </c>
      <c r="AY50" s="35"/>
      <c r="AZ50" s="132" t="str">
        <f t="shared" si="18"/>
        <v/>
      </c>
      <c r="BA50" s="108" t="str">
        <f t="shared" si="10"/>
        <v/>
      </c>
      <c r="BB50" s="144" t="str">
        <f t="shared" si="11"/>
        <v/>
      </c>
    </row>
    <row r="51" spans="1:54" s="16" customFormat="1" ht="17.45" customHeight="1" x14ac:dyDescent="0.25">
      <c r="A51" s="15"/>
      <c r="B51" s="45"/>
      <c r="C51" s="17"/>
      <c r="D51" s="18"/>
      <c r="E51" s="23"/>
      <c r="F51" s="21"/>
      <c r="T51" s="121" t="str">
        <f t="shared" si="12"/>
        <v/>
      </c>
      <c r="U51" s="122" t="str">
        <f t="shared" si="13"/>
        <v/>
      </c>
      <c r="V51" s="15"/>
      <c r="AA51" s="117"/>
      <c r="AQ51" s="121" t="str">
        <f t="shared" si="8"/>
        <v/>
      </c>
      <c r="AR51" s="123" t="str">
        <f t="shared" si="14"/>
        <v/>
      </c>
      <c r="AS51" s="124" t="str">
        <f t="shared" si="15"/>
        <v/>
      </c>
      <c r="AT51" s="121" t="str">
        <f t="shared" si="16"/>
        <v/>
      </c>
      <c r="AU51" s="15"/>
      <c r="AW51" s="123" t="str">
        <f t="shared" si="9"/>
        <v/>
      </c>
      <c r="AX51" s="125" t="str">
        <f t="shared" si="17"/>
        <v/>
      </c>
      <c r="AY51" s="22"/>
      <c r="AZ51" s="122" t="str">
        <f t="shared" si="18"/>
        <v/>
      </c>
      <c r="BA51" s="106" t="str">
        <f t="shared" si="10"/>
        <v/>
      </c>
      <c r="BB51" s="142" t="str">
        <f t="shared" si="11"/>
        <v/>
      </c>
    </row>
    <row r="52" spans="1:54" s="16" customFormat="1" ht="17.45" customHeight="1" x14ac:dyDescent="0.25">
      <c r="A52" s="15"/>
      <c r="B52" s="45"/>
      <c r="C52" s="17"/>
      <c r="D52" s="18"/>
      <c r="E52" s="23"/>
      <c r="F52" s="21"/>
      <c r="T52" s="121" t="str">
        <f t="shared" si="12"/>
        <v/>
      </c>
      <c r="U52" s="122" t="str">
        <f t="shared" si="13"/>
        <v/>
      </c>
      <c r="V52" s="15"/>
      <c r="AA52" s="117"/>
      <c r="AQ52" s="121" t="str">
        <f t="shared" si="8"/>
        <v/>
      </c>
      <c r="AR52" s="123" t="str">
        <f t="shared" si="14"/>
        <v/>
      </c>
      <c r="AS52" s="124" t="str">
        <f t="shared" si="15"/>
        <v/>
      </c>
      <c r="AT52" s="121" t="str">
        <f t="shared" si="16"/>
        <v/>
      </c>
      <c r="AU52" s="15"/>
      <c r="AW52" s="123" t="str">
        <f t="shared" si="9"/>
        <v/>
      </c>
      <c r="AX52" s="125" t="str">
        <f t="shared" si="17"/>
        <v/>
      </c>
      <c r="AY52" s="22"/>
      <c r="AZ52" s="122" t="str">
        <f t="shared" si="18"/>
        <v/>
      </c>
      <c r="BA52" s="106" t="str">
        <f t="shared" si="10"/>
        <v/>
      </c>
      <c r="BB52" s="142" t="str">
        <f t="shared" si="11"/>
        <v/>
      </c>
    </row>
    <row r="53" spans="1:54" s="16" customFormat="1" ht="17.45" customHeight="1" x14ac:dyDescent="0.25">
      <c r="A53" s="15"/>
      <c r="B53" s="45"/>
      <c r="C53" s="17"/>
      <c r="D53" s="18"/>
      <c r="E53" s="23"/>
      <c r="F53" s="21"/>
      <c r="T53" s="121" t="str">
        <f t="shared" si="12"/>
        <v/>
      </c>
      <c r="U53" s="122" t="str">
        <f t="shared" si="13"/>
        <v/>
      </c>
      <c r="V53" s="15"/>
      <c r="AA53" s="117"/>
      <c r="AQ53" s="121" t="str">
        <f t="shared" si="8"/>
        <v/>
      </c>
      <c r="AR53" s="123" t="str">
        <f t="shared" si="14"/>
        <v/>
      </c>
      <c r="AS53" s="124" t="str">
        <f t="shared" si="15"/>
        <v/>
      </c>
      <c r="AT53" s="121" t="str">
        <f t="shared" si="16"/>
        <v/>
      </c>
      <c r="AU53" s="15"/>
      <c r="AW53" s="123" t="str">
        <f t="shared" si="9"/>
        <v/>
      </c>
      <c r="AX53" s="125" t="str">
        <f t="shared" si="17"/>
        <v/>
      </c>
      <c r="AY53" s="22"/>
      <c r="AZ53" s="122" t="str">
        <f t="shared" si="18"/>
        <v/>
      </c>
      <c r="BA53" s="106" t="str">
        <f t="shared" si="10"/>
        <v/>
      </c>
      <c r="BB53" s="142" t="str">
        <f t="shared" si="11"/>
        <v/>
      </c>
    </row>
    <row r="54" spans="1:54" s="37" customFormat="1" ht="17.45" customHeight="1" thickBot="1" x14ac:dyDescent="0.3">
      <c r="A54" s="24"/>
      <c r="B54" s="46"/>
      <c r="C54" s="26"/>
      <c r="D54" s="27"/>
      <c r="E54" s="28"/>
      <c r="F54" s="29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126" t="str">
        <f t="shared" si="12"/>
        <v/>
      </c>
      <c r="U54" s="127" t="str">
        <f t="shared" si="13"/>
        <v/>
      </c>
      <c r="V54" s="24"/>
      <c r="W54" s="25"/>
      <c r="X54" s="25"/>
      <c r="Y54" s="25"/>
      <c r="Z54" s="25"/>
      <c r="AA54" s="117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126" t="str">
        <f t="shared" si="8"/>
        <v/>
      </c>
      <c r="AR54" s="128" t="str">
        <f t="shared" si="14"/>
        <v/>
      </c>
      <c r="AS54" s="129" t="str">
        <f t="shared" si="15"/>
        <v/>
      </c>
      <c r="AT54" s="126" t="str">
        <f t="shared" si="16"/>
        <v/>
      </c>
      <c r="AU54" s="24"/>
      <c r="AV54" s="25"/>
      <c r="AW54" s="128" t="str">
        <f t="shared" si="9"/>
        <v/>
      </c>
      <c r="AX54" s="130" t="str">
        <f t="shared" si="17"/>
        <v/>
      </c>
      <c r="AY54" s="30"/>
      <c r="AZ54" s="127" t="str">
        <f t="shared" si="18"/>
        <v/>
      </c>
      <c r="BA54" s="107" t="str">
        <f t="shared" si="10"/>
        <v/>
      </c>
      <c r="BB54" s="143" t="str">
        <f t="shared" si="11"/>
        <v/>
      </c>
    </row>
    <row r="55" spans="1:54" x14ac:dyDescent="0.25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59"/>
      <c r="AT55" s="43"/>
      <c r="AU55" s="43"/>
      <c r="AV55" s="43"/>
      <c r="AW55" s="43"/>
      <c r="AX55" s="43"/>
      <c r="AY55" s="43"/>
      <c r="AZ55" s="43"/>
      <c r="BA55" s="103"/>
      <c r="BB55" s="43"/>
    </row>
  </sheetData>
  <sheetProtection password="CF2C" sheet="1" objects="1" scenarios="1"/>
  <mergeCells count="20">
    <mergeCell ref="B2:B4"/>
    <mergeCell ref="A2:A4"/>
    <mergeCell ref="D2:D4"/>
    <mergeCell ref="AU3:AU4"/>
    <mergeCell ref="AV3:AV4"/>
    <mergeCell ref="AU2:AX2"/>
    <mergeCell ref="E2:Z2"/>
    <mergeCell ref="AB2:AT2"/>
    <mergeCell ref="AB3:AR3"/>
    <mergeCell ref="E3:U3"/>
    <mergeCell ref="V3:Z3"/>
    <mergeCell ref="BB2:BB4"/>
    <mergeCell ref="BA2:BA4"/>
    <mergeCell ref="C2:C4"/>
    <mergeCell ref="AW3:AW4"/>
    <mergeCell ref="AX3:AX4"/>
    <mergeCell ref="AY2:AY4"/>
    <mergeCell ref="AZ2:AZ4"/>
    <mergeCell ref="AS3:AS4"/>
    <mergeCell ref="AT3:AT4"/>
  </mergeCells>
  <phoneticPr fontId="1" type="noConversion"/>
  <conditionalFormatting sqref="E5:T54">
    <cfRule type="cellIs" dxfId="41" priority="1" stopIfTrue="1" operator="lessThan">
      <formula>60</formula>
    </cfRule>
    <cfRule type="cellIs" dxfId="40" priority="2" stopIfTrue="1" operator="greaterThan">
      <formula>100</formula>
    </cfRule>
  </conditionalFormatting>
  <conditionalFormatting sqref="V5:Z54">
    <cfRule type="cellIs" dxfId="39" priority="26" stopIfTrue="1" operator="greaterThan">
      <formula>100</formula>
    </cfRule>
    <cfRule type="cellIs" dxfId="38" priority="25" stopIfTrue="1" operator="lessThan">
      <formula>60</formula>
    </cfRule>
  </conditionalFormatting>
  <conditionalFormatting sqref="AB5:AQ54">
    <cfRule type="cellIs" dxfId="37" priority="16" stopIfTrue="1" operator="greaterThan">
      <formula>100</formula>
    </cfRule>
    <cfRule type="cellIs" dxfId="36" priority="15" stopIfTrue="1" operator="lessThan">
      <formula>60</formula>
    </cfRule>
  </conditionalFormatting>
  <conditionalFormatting sqref="AS5:AS54">
    <cfRule type="cellIs" dxfId="35" priority="14" operator="lessThan">
      <formula>60</formula>
    </cfRule>
    <cfRule type="cellIs" dxfId="34" priority="13" operator="greaterThan">
      <formula>100</formula>
    </cfRule>
  </conditionalFormatting>
  <conditionalFormatting sqref="AU5:AW54">
    <cfRule type="cellIs" dxfId="33" priority="66" stopIfTrue="1" operator="greaterThan">
      <formula>100</formula>
    </cfRule>
    <cfRule type="cellIs" dxfId="32" priority="65" stopIfTrue="1" operator="lessThan">
      <formula>60</formula>
    </cfRule>
  </conditionalFormatting>
  <conditionalFormatting sqref="AY5:AY54 BA5:BA54">
    <cfRule type="cellIs" dxfId="31" priority="77" stopIfTrue="1" operator="lessThan">
      <formula>60</formula>
    </cfRule>
    <cfRule type="cellIs" dxfId="30" priority="78" stopIfTrue="1" operator="greaterThan">
      <formula>100</formula>
    </cfRule>
  </conditionalFormatting>
  <dataValidations disablePrompts="1" count="1">
    <dataValidation type="decimal" operator="lessThanOrEqual" allowBlank="1" showInputMessage="1" showErrorMessage="1" errorTitle="錯誤拜分比" error="自行變更分比時，依規定平時作業成績(平時作業+平時測驗)百分比不可以超過40%！" sqref="U4" xr:uid="{00000000-0002-0000-0300-000000000000}">
      <formula1>0.4</formula1>
    </dataValidation>
  </dataValidations>
  <pageMargins left="0.39370078740157483" right="0.39370078740157483" top="0.15748031496062992" bottom="0.15748031496062992" header="0.51181102362204722" footer="0.51181102362204722"/>
  <pageSetup paperSize="12" scale="77" orientation="landscape" r:id="rId1"/>
  <headerFooter alignWithMargins="0"/>
  <ignoredErrors>
    <ignoredError sqref="T5 AQ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BE55"/>
  <sheetViews>
    <sheetView view="pageBreakPreview" zoomScale="110" zoomScaleNormal="75" zoomScaleSheetLayoutView="110" workbookViewId="0">
      <pane xSplit="4" ySplit="4" topLeftCell="E5" activePane="bottomRight" state="frozen"/>
      <selection activeCell="E8" sqref="E8:G8"/>
      <selection pane="topRight" activeCell="E8" sqref="E8:G8"/>
      <selection pane="bottomLeft" activeCell="E8" sqref="E8:G8"/>
      <selection pane="bottomRight" activeCell="A2" sqref="A2:A4"/>
    </sheetView>
  </sheetViews>
  <sheetFormatPr defaultColWidth="9" defaultRowHeight="15.75" x14ac:dyDescent="0.25"/>
  <cols>
    <col min="1" max="1" width="8.5" style="5" customWidth="1"/>
    <col min="2" max="2" width="7.125" style="5" customWidth="1"/>
    <col min="3" max="3" width="5.125" style="5" customWidth="1"/>
    <col min="4" max="4" width="10.125" style="5" customWidth="1"/>
    <col min="5" max="19" width="3.625" style="5" customWidth="1"/>
    <col min="20" max="21" width="3.5" style="5" customWidth="1"/>
    <col min="22" max="26" width="3.625" style="5" customWidth="1"/>
    <col min="27" max="27" width="7.625" style="5" customWidth="1"/>
    <col min="28" max="42" width="3.625" style="5" customWidth="1"/>
    <col min="43" max="44" width="3.875" style="5" customWidth="1"/>
    <col min="45" max="47" width="3.875" style="50" customWidth="1"/>
    <col min="48" max="54" width="3.875" style="5" customWidth="1"/>
    <col min="55" max="55" width="4.625" style="5" customWidth="1"/>
    <col min="56" max="56" width="4.75" style="5" customWidth="1"/>
    <col min="57" max="16384" width="9" style="5"/>
  </cols>
  <sheetData>
    <row r="1" spans="1:57" s="4" customFormat="1" ht="16.5" thickBot="1" x14ac:dyDescent="0.3">
      <c r="A1" s="1" t="s">
        <v>100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2"/>
      <c r="U1" s="2"/>
      <c r="V1" s="2"/>
      <c r="W1" s="2"/>
      <c r="X1" s="2"/>
      <c r="Y1" s="2"/>
      <c r="Z1" s="2"/>
      <c r="AA1" s="2"/>
      <c r="AB1" s="101" t="s">
        <v>96</v>
      </c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49"/>
      <c r="AT1" s="49"/>
      <c r="AU1" s="49"/>
      <c r="AV1" s="2"/>
      <c r="AW1" s="2"/>
      <c r="AX1" s="2"/>
      <c r="AY1" s="2"/>
      <c r="AZ1" s="2"/>
      <c r="BA1" s="2"/>
      <c r="BB1" s="2"/>
      <c r="BC1" s="2"/>
    </row>
    <row r="2" spans="1:57" ht="18" customHeight="1" x14ac:dyDescent="0.25">
      <c r="A2" s="171" t="s">
        <v>2</v>
      </c>
      <c r="B2" s="177" t="s">
        <v>9</v>
      </c>
      <c r="C2" s="177" t="s">
        <v>8</v>
      </c>
      <c r="D2" s="187" t="s">
        <v>0</v>
      </c>
      <c r="E2" s="192" t="s">
        <v>12</v>
      </c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3"/>
      <c r="AA2" s="86"/>
      <c r="AB2" s="194" t="s">
        <v>12</v>
      </c>
      <c r="AC2" s="190"/>
      <c r="AD2" s="190"/>
      <c r="AE2" s="190"/>
      <c r="AF2" s="190"/>
      <c r="AG2" s="190"/>
      <c r="AH2" s="190"/>
      <c r="AI2" s="190"/>
      <c r="AJ2" s="190"/>
      <c r="AK2" s="190"/>
      <c r="AL2" s="190"/>
      <c r="AM2" s="190"/>
      <c r="AN2" s="190"/>
      <c r="AO2" s="190"/>
      <c r="AP2" s="190"/>
      <c r="AQ2" s="190"/>
      <c r="AR2" s="190"/>
      <c r="AS2" s="190"/>
      <c r="AT2" s="190"/>
      <c r="AU2" s="190"/>
      <c r="AV2" s="191"/>
      <c r="AW2" s="190" t="s">
        <v>11</v>
      </c>
      <c r="AX2" s="190"/>
      <c r="AY2" s="190"/>
      <c r="AZ2" s="191"/>
      <c r="BA2" s="174" t="s">
        <v>7</v>
      </c>
      <c r="BB2" s="183">
        <v>0.3</v>
      </c>
      <c r="BC2" s="199" t="s">
        <v>16</v>
      </c>
      <c r="BD2" s="171" t="s">
        <v>8</v>
      </c>
      <c r="BE2" s="51"/>
    </row>
    <row r="3" spans="1:57" ht="18" customHeight="1" x14ac:dyDescent="0.25">
      <c r="A3" s="172"/>
      <c r="B3" s="178"/>
      <c r="C3" s="178"/>
      <c r="D3" s="188"/>
      <c r="E3" s="198" t="s">
        <v>3</v>
      </c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8" t="s">
        <v>14</v>
      </c>
      <c r="W3" s="196"/>
      <c r="X3" s="196"/>
      <c r="Y3" s="196"/>
      <c r="Z3" s="197"/>
      <c r="AA3" s="86"/>
      <c r="AB3" s="195" t="s">
        <v>14</v>
      </c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  <c r="AQ3" s="196"/>
      <c r="AR3" s="197"/>
      <c r="AS3" s="185" t="s">
        <v>1</v>
      </c>
      <c r="AT3" s="202" t="s">
        <v>94</v>
      </c>
      <c r="AU3" s="202" t="s">
        <v>95</v>
      </c>
      <c r="AV3" s="181">
        <v>0.4</v>
      </c>
      <c r="AW3" s="189" t="s">
        <v>5</v>
      </c>
      <c r="AX3" s="179" t="s">
        <v>6</v>
      </c>
      <c r="AY3" s="179" t="s">
        <v>1</v>
      </c>
      <c r="AZ3" s="181">
        <v>0.3</v>
      </c>
      <c r="BA3" s="175"/>
      <c r="BB3" s="184"/>
      <c r="BC3" s="200"/>
      <c r="BD3" s="172"/>
      <c r="BE3" s="51"/>
    </row>
    <row r="4" spans="1:57" s="6" customFormat="1" ht="33" customHeight="1" thickBot="1" x14ac:dyDescent="0.3">
      <c r="A4" s="172"/>
      <c r="B4" s="178"/>
      <c r="C4" s="178"/>
      <c r="D4" s="188"/>
      <c r="E4" s="54">
        <v>1</v>
      </c>
      <c r="F4" s="52">
        <v>2</v>
      </c>
      <c r="G4" s="52">
        <v>3</v>
      </c>
      <c r="H4" s="52">
        <v>4</v>
      </c>
      <c r="I4" s="52">
        <v>5</v>
      </c>
      <c r="J4" s="52">
        <v>6</v>
      </c>
      <c r="K4" s="52">
        <v>7</v>
      </c>
      <c r="L4" s="52">
        <v>8</v>
      </c>
      <c r="M4" s="52">
        <v>9</v>
      </c>
      <c r="N4" s="52">
        <v>10</v>
      </c>
      <c r="O4" s="52">
        <v>11</v>
      </c>
      <c r="P4" s="52">
        <v>12</v>
      </c>
      <c r="Q4" s="52">
        <v>13</v>
      </c>
      <c r="R4" s="52">
        <v>14</v>
      </c>
      <c r="S4" s="52">
        <v>15</v>
      </c>
      <c r="T4" s="56" t="s">
        <v>1</v>
      </c>
      <c r="U4" s="58">
        <v>0.2</v>
      </c>
      <c r="V4" s="53">
        <v>1</v>
      </c>
      <c r="W4" s="52">
        <v>2</v>
      </c>
      <c r="X4" s="52">
        <v>3</v>
      </c>
      <c r="Y4" s="52">
        <v>4</v>
      </c>
      <c r="Z4" s="52">
        <v>5</v>
      </c>
      <c r="AA4" s="86"/>
      <c r="AB4" s="6">
        <v>6</v>
      </c>
      <c r="AC4" s="6">
        <v>7</v>
      </c>
      <c r="AD4" s="6">
        <v>8</v>
      </c>
      <c r="AE4" s="6">
        <v>9</v>
      </c>
      <c r="AF4" s="37">
        <v>10</v>
      </c>
      <c r="AG4" s="37">
        <v>11</v>
      </c>
      <c r="AH4" s="37">
        <v>12</v>
      </c>
      <c r="AI4" s="37">
        <v>13</v>
      </c>
      <c r="AJ4" s="37">
        <v>14</v>
      </c>
      <c r="AK4" s="37">
        <v>15</v>
      </c>
      <c r="AL4" s="37">
        <v>16</v>
      </c>
      <c r="AM4" s="37">
        <v>17</v>
      </c>
      <c r="AN4" s="37">
        <v>18</v>
      </c>
      <c r="AO4" s="37">
        <v>19</v>
      </c>
      <c r="AP4" s="37">
        <v>20</v>
      </c>
      <c r="AQ4" s="55" t="s">
        <v>1</v>
      </c>
      <c r="AR4" s="57">
        <f>AV3-U4</f>
        <v>0.2</v>
      </c>
      <c r="AS4" s="186"/>
      <c r="AT4" s="203"/>
      <c r="AU4" s="203"/>
      <c r="AV4" s="182"/>
      <c r="AW4" s="176"/>
      <c r="AX4" s="180"/>
      <c r="AY4" s="180"/>
      <c r="AZ4" s="182"/>
      <c r="BA4" s="176"/>
      <c r="BB4" s="182"/>
      <c r="BC4" s="201"/>
      <c r="BD4" s="173"/>
      <c r="BE4" s="7"/>
    </row>
    <row r="5" spans="1:57" s="9" customFormat="1" ht="17.45" customHeight="1" x14ac:dyDescent="0.25">
      <c r="A5" s="8"/>
      <c r="B5" s="44"/>
      <c r="C5" s="10"/>
      <c r="D5" s="11"/>
      <c r="E5" s="8"/>
      <c r="T5" s="115" t="str">
        <f t="shared" ref="T5:T36" si="0">IFERROR(IF($D5="","",ROUND(AVERAGE(E5:S5),1)),"")</f>
        <v/>
      </c>
      <c r="U5" s="116" t="str">
        <f t="shared" ref="U5:U36" si="1">IFERROR(IF($D5="","",ROUND(T5*$U$4,1)),"")</f>
        <v/>
      </c>
      <c r="V5" s="8"/>
      <c r="AA5" s="117"/>
      <c r="AQ5" s="115" t="str">
        <f t="shared" ref="AQ5:AQ54" si="2">IFERROR(IF($D5="","",ROUND(AVERAGE(V5:AP5),1)),"")</f>
        <v/>
      </c>
      <c r="AR5" s="115" t="str">
        <f t="shared" ref="AR5:AR36" si="3">IFERROR(IF($D5="","",ROUND(AQ5*$AR$4,1)),"")</f>
        <v/>
      </c>
      <c r="AS5" s="118" t="str">
        <f t="shared" ref="AS5:AS36" si="4">IF((IFERROR(IF($D5="","",ROUND((IFERROR((T5*$U$4*10),0)+IFERROR((AQ5*$AR$4*10),0))/$AV$3/10,0)),""))=0,IFERROR((T5+AQ5),""),(IFERROR(IF($D5="","",ROUND((IFERROR((T5*$U$4*10),0)+IFERROR((AQ5*$AR$4*10),0))/$AV$3/10,0)),"")))</f>
        <v/>
      </c>
      <c r="AT5" s="146"/>
      <c r="AU5" s="118" t="str">
        <f t="shared" ref="AU5:AU36" si="5">IF(AS5="","",AS5+AT5)</f>
        <v/>
      </c>
      <c r="AV5" s="119" t="str">
        <f t="shared" ref="AV5:AV36" si="6">IFERROR(IF(AS5="","",ROUND((AU5*$AV$3),1)),"")</f>
        <v/>
      </c>
      <c r="AW5" s="8"/>
      <c r="AY5" s="115" t="str">
        <f>IFERROR(IF($D5="","",ROUND(AVERAGE(AW5:AX5),1)),"")</f>
        <v/>
      </c>
      <c r="AZ5" s="120" t="str">
        <f t="shared" ref="AZ5:AZ36" si="7">IFERROR(IF($D5="","",ROUND(AY5*$AZ$3,1)),"")</f>
        <v/>
      </c>
      <c r="BA5" s="14"/>
      <c r="BB5" s="116" t="str">
        <f t="shared" ref="BB5:BB36" si="8">IF(BA5="","",ROUND(BA5*$BB$2,1))</f>
        <v/>
      </c>
      <c r="BC5" s="110" t="str">
        <f>IFERROR(IF(BA5="","",(AV5+AZ5+BB5)),"")</f>
        <v/>
      </c>
      <c r="BD5" s="141" t="str">
        <f>IF(C5="","",C5)</f>
        <v/>
      </c>
      <c r="BE5" s="14"/>
    </row>
    <row r="6" spans="1:57" s="16" customFormat="1" ht="17.45" customHeight="1" x14ac:dyDescent="0.25">
      <c r="A6" s="15"/>
      <c r="B6" s="45"/>
      <c r="C6" s="17"/>
      <c r="D6" s="18"/>
      <c r="E6" s="31"/>
      <c r="F6" s="32"/>
      <c r="G6" s="32"/>
      <c r="H6" s="32"/>
      <c r="I6" s="32"/>
      <c r="J6" s="32"/>
      <c r="K6" s="32"/>
      <c r="L6" s="32"/>
      <c r="M6" s="32"/>
      <c r="N6" s="32"/>
      <c r="O6" s="32"/>
      <c r="T6" s="121" t="str">
        <f t="shared" si="0"/>
        <v/>
      </c>
      <c r="U6" s="122" t="str">
        <f t="shared" si="1"/>
        <v/>
      </c>
      <c r="V6" s="31"/>
      <c r="W6" s="32"/>
      <c r="X6" s="32"/>
      <c r="Y6" s="32"/>
      <c r="Z6" s="32"/>
      <c r="AA6" s="117"/>
      <c r="AB6" s="32"/>
      <c r="AC6" s="32"/>
      <c r="AD6" s="32"/>
      <c r="AE6" s="32"/>
      <c r="AQ6" s="121" t="str">
        <f t="shared" si="2"/>
        <v/>
      </c>
      <c r="AR6" s="123" t="str">
        <f t="shared" si="3"/>
        <v/>
      </c>
      <c r="AS6" s="124" t="str">
        <f t="shared" si="4"/>
        <v/>
      </c>
      <c r="AT6" s="147"/>
      <c r="AU6" s="124" t="str">
        <f t="shared" si="5"/>
        <v/>
      </c>
      <c r="AV6" s="121" t="str">
        <f t="shared" si="6"/>
        <v/>
      </c>
      <c r="AW6" s="31"/>
      <c r="AX6" s="32"/>
      <c r="AY6" s="123" t="str">
        <f t="shared" ref="AY6:AY54" si="9">IFERROR(IF($D6="","",ROUND(AVERAGE(AW6:AX6),1)),"")</f>
        <v/>
      </c>
      <c r="AZ6" s="125" t="str">
        <f t="shared" si="7"/>
        <v/>
      </c>
      <c r="BA6" s="22"/>
      <c r="BB6" s="122" t="str">
        <f t="shared" si="8"/>
        <v/>
      </c>
      <c r="BC6" s="111" t="str">
        <f t="shared" ref="BC6:BC54" si="10">IFERROR(IF(BA6="","",(AV6+AZ6+BB6)),"")</f>
        <v/>
      </c>
      <c r="BD6" s="142" t="str">
        <f t="shared" ref="BD6:BD54" si="11">IF(C6="","",C6)</f>
        <v/>
      </c>
      <c r="BE6" s="22"/>
    </row>
    <row r="7" spans="1:57" s="16" customFormat="1" ht="17.45" customHeight="1" x14ac:dyDescent="0.25">
      <c r="A7" s="15"/>
      <c r="B7" s="45"/>
      <c r="C7" s="17"/>
      <c r="D7" s="18"/>
      <c r="E7" s="15"/>
      <c r="T7" s="121" t="str">
        <f t="shared" si="0"/>
        <v/>
      </c>
      <c r="U7" s="122" t="str">
        <f t="shared" si="1"/>
        <v/>
      </c>
      <c r="V7" s="15"/>
      <c r="AA7" s="117"/>
      <c r="AQ7" s="121" t="str">
        <f t="shared" si="2"/>
        <v/>
      </c>
      <c r="AR7" s="123" t="str">
        <f t="shared" si="3"/>
        <v/>
      </c>
      <c r="AS7" s="124" t="str">
        <f t="shared" si="4"/>
        <v/>
      </c>
      <c r="AT7" s="147"/>
      <c r="AU7" s="124" t="str">
        <f t="shared" si="5"/>
        <v/>
      </c>
      <c r="AV7" s="121" t="str">
        <f t="shared" si="6"/>
        <v/>
      </c>
      <c r="AW7" s="15"/>
      <c r="AY7" s="123" t="str">
        <f t="shared" si="9"/>
        <v/>
      </c>
      <c r="AZ7" s="125" t="str">
        <f t="shared" si="7"/>
        <v/>
      </c>
      <c r="BA7" s="22"/>
      <c r="BB7" s="122" t="str">
        <f t="shared" si="8"/>
        <v/>
      </c>
      <c r="BC7" s="111" t="str">
        <f t="shared" si="10"/>
        <v/>
      </c>
      <c r="BD7" s="142" t="str">
        <f t="shared" si="11"/>
        <v/>
      </c>
      <c r="BE7" s="22"/>
    </row>
    <row r="8" spans="1:57" s="16" customFormat="1" ht="17.45" customHeight="1" x14ac:dyDescent="0.25">
      <c r="A8" s="15"/>
      <c r="B8" s="45"/>
      <c r="C8" s="17"/>
      <c r="D8" s="18"/>
      <c r="E8" s="15"/>
      <c r="T8" s="121" t="str">
        <f t="shared" si="0"/>
        <v/>
      </c>
      <c r="U8" s="122" t="str">
        <f t="shared" si="1"/>
        <v/>
      </c>
      <c r="V8" s="15"/>
      <c r="AA8" s="117"/>
      <c r="AQ8" s="121" t="str">
        <f t="shared" si="2"/>
        <v/>
      </c>
      <c r="AR8" s="123" t="str">
        <f t="shared" si="3"/>
        <v/>
      </c>
      <c r="AS8" s="124" t="str">
        <f t="shared" si="4"/>
        <v/>
      </c>
      <c r="AT8" s="147"/>
      <c r="AU8" s="124" t="str">
        <f t="shared" si="5"/>
        <v/>
      </c>
      <c r="AV8" s="121" t="str">
        <f t="shared" si="6"/>
        <v/>
      </c>
      <c r="AW8" s="15"/>
      <c r="AY8" s="123" t="str">
        <f t="shared" si="9"/>
        <v/>
      </c>
      <c r="AZ8" s="125" t="str">
        <f t="shared" si="7"/>
        <v/>
      </c>
      <c r="BA8" s="22"/>
      <c r="BB8" s="122" t="str">
        <f t="shared" si="8"/>
        <v/>
      </c>
      <c r="BC8" s="111" t="str">
        <f t="shared" si="10"/>
        <v/>
      </c>
      <c r="BD8" s="142" t="str">
        <f t="shared" si="11"/>
        <v/>
      </c>
      <c r="BE8" s="22"/>
    </row>
    <row r="9" spans="1:57" s="25" customFormat="1" ht="17.45" customHeight="1" thickBot="1" x14ac:dyDescent="0.3">
      <c r="A9" s="24"/>
      <c r="B9" s="46"/>
      <c r="C9" s="26"/>
      <c r="D9" s="27"/>
      <c r="E9" s="24"/>
      <c r="T9" s="126" t="str">
        <f t="shared" si="0"/>
        <v/>
      </c>
      <c r="U9" s="127" t="str">
        <f t="shared" si="1"/>
        <v/>
      </c>
      <c r="V9" s="24"/>
      <c r="AA9" s="117"/>
      <c r="AQ9" s="126" t="str">
        <f t="shared" si="2"/>
        <v/>
      </c>
      <c r="AR9" s="128" t="str">
        <f t="shared" si="3"/>
        <v/>
      </c>
      <c r="AS9" s="129" t="str">
        <f t="shared" si="4"/>
        <v/>
      </c>
      <c r="AT9" s="148"/>
      <c r="AU9" s="129" t="str">
        <f t="shared" si="5"/>
        <v/>
      </c>
      <c r="AV9" s="126" t="str">
        <f t="shared" si="6"/>
        <v/>
      </c>
      <c r="AW9" s="24"/>
      <c r="AY9" s="128" t="str">
        <f t="shared" si="9"/>
        <v/>
      </c>
      <c r="AZ9" s="130" t="str">
        <f t="shared" si="7"/>
        <v/>
      </c>
      <c r="BA9" s="30"/>
      <c r="BB9" s="127" t="str">
        <f t="shared" si="8"/>
        <v/>
      </c>
      <c r="BC9" s="112" t="str">
        <f t="shared" si="10"/>
        <v/>
      </c>
      <c r="BD9" s="143" t="str">
        <f t="shared" si="11"/>
        <v/>
      </c>
      <c r="BE9" s="30"/>
    </row>
    <row r="10" spans="1:57" s="32" customFormat="1" ht="17.45" customHeight="1" x14ac:dyDescent="0.25">
      <c r="A10" s="31"/>
      <c r="B10" s="47"/>
      <c r="C10" s="33"/>
      <c r="D10" s="34"/>
      <c r="E10" s="31"/>
      <c r="T10" s="131" t="str">
        <f t="shared" si="0"/>
        <v/>
      </c>
      <c r="U10" s="132" t="str">
        <f t="shared" si="1"/>
        <v/>
      </c>
      <c r="V10" s="31"/>
      <c r="AA10" s="117"/>
      <c r="AQ10" s="131" t="str">
        <f t="shared" si="2"/>
        <v/>
      </c>
      <c r="AR10" s="133" t="str">
        <f t="shared" si="3"/>
        <v/>
      </c>
      <c r="AS10" s="134" t="str">
        <f t="shared" si="4"/>
        <v/>
      </c>
      <c r="AT10" s="149"/>
      <c r="AU10" s="134" t="str">
        <f t="shared" si="5"/>
        <v/>
      </c>
      <c r="AV10" s="131" t="str">
        <f t="shared" si="6"/>
        <v/>
      </c>
      <c r="AW10" s="31"/>
      <c r="AY10" s="133" t="str">
        <f t="shared" si="9"/>
        <v/>
      </c>
      <c r="AZ10" s="135" t="str">
        <f t="shared" si="7"/>
        <v/>
      </c>
      <c r="BA10" s="35"/>
      <c r="BB10" s="132" t="str">
        <f t="shared" si="8"/>
        <v/>
      </c>
      <c r="BC10" s="113" t="str">
        <f t="shared" si="10"/>
        <v/>
      </c>
      <c r="BD10" s="144" t="str">
        <f t="shared" si="11"/>
        <v/>
      </c>
      <c r="BE10" s="35"/>
    </row>
    <row r="11" spans="1:57" s="16" customFormat="1" ht="17.45" customHeight="1" x14ac:dyDescent="0.25">
      <c r="A11" s="15"/>
      <c r="B11" s="45"/>
      <c r="C11" s="17"/>
      <c r="D11" s="18"/>
      <c r="E11" s="15"/>
      <c r="T11" s="121" t="str">
        <f t="shared" si="0"/>
        <v/>
      </c>
      <c r="U11" s="122" t="str">
        <f t="shared" si="1"/>
        <v/>
      </c>
      <c r="V11" s="15"/>
      <c r="AA11" s="117"/>
      <c r="AQ11" s="121" t="str">
        <f t="shared" si="2"/>
        <v/>
      </c>
      <c r="AR11" s="123" t="str">
        <f t="shared" si="3"/>
        <v/>
      </c>
      <c r="AS11" s="124" t="str">
        <f t="shared" si="4"/>
        <v/>
      </c>
      <c r="AT11" s="147"/>
      <c r="AU11" s="124" t="str">
        <f t="shared" si="5"/>
        <v/>
      </c>
      <c r="AV11" s="121" t="str">
        <f t="shared" si="6"/>
        <v/>
      </c>
      <c r="AW11" s="15"/>
      <c r="AY11" s="123" t="str">
        <f t="shared" si="9"/>
        <v/>
      </c>
      <c r="AZ11" s="125" t="str">
        <f t="shared" si="7"/>
        <v/>
      </c>
      <c r="BA11" s="22"/>
      <c r="BB11" s="122" t="str">
        <f t="shared" si="8"/>
        <v/>
      </c>
      <c r="BC11" s="111" t="str">
        <f t="shared" si="10"/>
        <v/>
      </c>
      <c r="BD11" s="142" t="str">
        <f t="shared" si="11"/>
        <v/>
      </c>
      <c r="BE11" s="22"/>
    </row>
    <row r="12" spans="1:57" s="16" customFormat="1" ht="17.45" customHeight="1" x14ac:dyDescent="0.25">
      <c r="A12" s="15"/>
      <c r="B12" s="45"/>
      <c r="C12" s="17"/>
      <c r="D12" s="18"/>
      <c r="E12" s="15"/>
      <c r="T12" s="121" t="str">
        <f t="shared" si="0"/>
        <v/>
      </c>
      <c r="U12" s="122" t="str">
        <f t="shared" si="1"/>
        <v/>
      </c>
      <c r="V12" s="15"/>
      <c r="AA12" s="117"/>
      <c r="AQ12" s="121" t="str">
        <f t="shared" si="2"/>
        <v/>
      </c>
      <c r="AR12" s="123" t="str">
        <f t="shared" si="3"/>
        <v/>
      </c>
      <c r="AS12" s="124" t="str">
        <f t="shared" si="4"/>
        <v/>
      </c>
      <c r="AT12" s="147"/>
      <c r="AU12" s="124" t="str">
        <f t="shared" si="5"/>
        <v/>
      </c>
      <c r="AV12" s="121" t="str">
        <f t="shared" si="6"/>
        <v/>
      </c>
      <c r="AW12" s="15"/>
      <c r="AY12" s="123" t="str">
        <f t="shared" si="9"/>
        <v/>
      </c>
      <c r="AZ12" s="125" t="str">
        <f t="shared" si="7"/>
        <v/>
      </c>
      <c r="BA12" s="22"/>
      <c r="BB12" s="122" t="str">
        <f t="shared" si="8"/>
        <v/>
      </c>
      <c r="BC12" s="111" t="str">
        <f t="shared" si="10"/>
        <v/>
      </c>
      <c r="BD12" s="142" t="str">
        <f t="shared" si="11"/>
        <v/>
      </c>
      <c r="BE12" s="22"/>
    </row>
    <row r="13" spans="1:57" s="16" customFormat="1" ht="17.45" customHeight="1" x14ac:dyDescent="0.25">
      <c r="A13" s="15"/>
      <c r="B13" s="45"/>
      <c r="C13" s="17"/>
      <c r="D13" s="18"/>
      <c r="E13" s="15"/>
      <c r="T13" s="121" t="str">
        <f t="shared" si="0"/>
        <v/>
      </c>
      <c r="U13" s="122" t="str">
        <f t="shared" si="1"/>
        <v/>
      </c>
      <c r="V13" s="15"/>
      <c r="AA13" s="117"/>
      <c r="AQ13" s="121" t="str">
        <f t="shared" si="2"/>
        <v/>
      </c>
      <c r="AR13" s="123" t="str">
        <f t="shared" si="3"/>
        <v/>
      </c>
      <c r="AS13" s="124" t="str">
        <f t="shared" si="4"/>
        <v/>
      </c>
      <c r="AT13" s="147"/>
      <c r="AU13" s="124" t="str">
        <f t="shared" si="5"/>
        <v/>
      </c>
      <c r="AV13" s="121" t="str">
        <f t="shared" si="6"/>
        <v/>
      </c>
      <c r="AW13" s="15"/>
      <c r="AY13" s="123" t="str">
        <f t="shared" si="9"/>
        <v/>
      </c>
      <c r="AZ13" s="125" t="str">
        <f t="shared" si="7"/>
        <v/>
      </c>
      <c r="BA13" s="22"/>
      <c r="BB13" s="122" t="str">
        <f t="shared" si="8"/>
        <v/>
      </c>
      <c r="BC13" s="111" t="str">
        <f t="shared" si="10"/>
        <v/>
      </c>
      <c r="BD13" s="142" t="str">
        <f t="shared" si="11"/>
        <v/>
      </c>
      <c r="BE13" s="22"/>
    </row>
    <row r="14" spans="1:57" s="37" customFormat="1" ht="17.45" customHeight="1" thickBot="1" x14ac:dyDescent="0.3">
      <c r="A14" s="36"/>
      <c r="B14" s="48"/>
      <c r="C14" s="38"/>
      <c r="D14" s="39"/>
      <c r="E14" s="36"/>
      <c r="T14" s="136" t="str">
        <f t="shared" si="0"/>
        <v/>
      </c>
      <c r="U14" s="137" t="str">
        <f t="shared" si="1"/>
        <v/>
      </c>
      <c r="V14" s="36"/>
      <c r="AA14" s="117"/>
      <c r="AQ14" s="136" t="str">
        <f t="shared" si="2"/>
        <v/>
      </c>
      <c r="AR14" s="138" t="str">
        <f t="shared" si="3"/>
        <v/>
      </c>
      <c r="AS14" s="139" t="str">
        <f t="shared" si="4"/>
        <v/>
      </c>
      <c r="AT14" s="150"/>
      <c r="AU14" s="139" t="str">
        <f t="shared" si="5"/>
        <v/>
      </c>
      <c r="AV14" s="136" t="str">
        <f t="shared" si="6"/>
        <v/>
      </c>
      <c r="AW14" s="36"/>
      <c r="AY14" s="138" t="str">
        <f t="shared" si="9"/>
        <v/>
      </c>
      <c r="AZ14" s="140" t="str">
        <f t="shared" si="7"/>
        <v/>
      </c>
      <c r="BA14" s="42"/>
      <c r="BB14" s="137" t="str">
        <f t="shared" si="8"/>
        <v/>
      </c>
      <c r="BC14" s="114" t="str">
        <f t="shared" si="10"/>
        <v/>
      </c>
      <c r="BD14" s="145" t="str">
        <f t="shared" si="11"/>
        <v/>
      </c>
      <c r="BE14" s="42"/>
    </row>
    <row r="15" spans="1:57" s="9" customFormat="1" ht="17.45" customHeight="1" x14ac:dyDescent="0.25">
      <c r="A15" s="8"/>
      <c r="B15" s="44"/>
      <c r="C15" s="10"/>
      <c r="D15" s="11"/>
      <c r="E15" s="8"/>
      <c r="T15" s="119" t="str">
        <f t="shared" si="0"/>
        <v/>
      </c>
      <c r="U15" s="116" t="str">
        <f t="shared" si="1"/>
        <v/>
      </c>
      <c r="V15" s="8"/>
      <c r="AA15" s="117"/>
      <c r="AQ15" s="119" t="str">
        <f t="shared" si="2"/>
        <v/>
      </c>
      <c r="AR15" s="115" t="str">
        <f t="shared" si="3"/>
        <v/>
      </c>
      <c r="AS15" s="118" t="str">
        <f t="shared" si="4"/>
        <v/>
      </c>
      <c r="AT15" s="146"/>
      <c r="AU15" s="118" t="str">
        <f t="shared" si="5"/>
        <v/>
      </c>
      <c r="AV15" s="119" t="str">
        <f t="shared" si="6"/>
        <v/>
      </c>
      <c r="AW15" s="8"/>
      <c r="AY15" s="115" t="str">
        <f t="shared" si="9"/>
        <v/>
      </c>
      <c r="AZ15" s="120" t="str">
        <f t="shared" si="7"/>
        <v/>
      </c>
      <c r="BA15" s="14"/>
      <c r="BB15" s="116" t="str">
        <f t="shared" si="8"/>
        <v/>
      </c>
      <c r="BC15" s="110" t="str">
        <f t="shared" si="10"/>
        <v/>
      </c>
      <c r="BD15" s="141" t="str">
        <f t="shared" si="11"/>
        <v/>
      </c>
      <c r="BE15" s="14"/>
    </row>
    <row r="16" spans="1:57" s="16" customFormat="1" ht="17.45" customHeight="1" x14ac:dyDescent="0.25">
      <c r="A16" s="15"/>
      <c r="B16" s="45"/>
      <c r="C16" s="17"/>
      <c r="D16" s="18"/>
      <c r="E16" s="31"/>
      <c r="F16" s="32"/>
      <c r="G16" s="32"/>
      <c r="H16" s="32"/>
      <c r="I16" s="32"/>
      <c r="J16" s="32"/>
      <c r="K16" s="32"/>
      <c r="L16" s="32"/>
      <c r="M16" s="32"/>
      <c r="N16" s="32"/>
      <c r="O16" s="32"/>
      <c r="T16" s="121" t="str">
        <f t="shared" si="0"/>
        <v/>
      </c>
      <c r="U16" s="122" t="str">
        <f t="shared" si="1"/>
        <v/>
      </c>
      <c r="V16" s="31"/>
      <c r="W16" s="32"/>
      <c r="X16" s="32"/>
      <c r="Y16" s="32"/>
      <c r="Z16" s="32"/>
      <c r="AA16" s="117"/>
      <c r="AB16" s="32"/>
      <c r="AC16" s="32"/>
      <c r="AD16" s="32"/>
      <c r="AE16" s="32"/>
      <c r="AQ16" s="121" t="str">
        <f t="shared" si="2"/>
        <v/>
      </c>
      <c r="AR16" s="123" t="str">
        <f t="shared" si="3"/>
        <v/>
      </c>
      <c r="AS16" s="124" t="str">
        <f t="shared" si="4"/>
        <v/>
      </c>
      <c r="AT16" s="147"/>
      <c r="AU16" s="124" t="str">
        <f t="shared" si="5"/>
        <v/>
      </c>
      <c r="AV16" s="121" t="str">
        <f t="shared" si="6"/>
        <v/>
      </c>
      <c r="AW16" s="31"/>
      <c r="AX16" s="32"/>
      <c r="AY16" s="123" t="str">
        <f t="shared" si="9"/>
        <v/>
      </c>
      <c r="AZ16" s="125" t="str">
        <f t="shared" si="7"/>
        <v/>
      </c>
      <c r="BA16" s="22"/>
      <c r="BB16" s="122" t="str">
        <f t="shared" si="8"/>
        <v/>
      </c>
      <c r="BC16" s="111" t="str">
        <f t="shared" si="10"/>
        <v/>
      </c>
      <c r="BD16" s="142" t="str">
        <f t="shared" si="11"/>
        <v/>
      </c>
      <c r="BE16" s="22"/>
    </row>
    <row r="17" spans="1:57" s="16" customFormat="1" ht="17.45" customHeight="1" x14ac:dyDescent="0.25">
      <c r="A17" s="15"/>
      <c r="B17" s="45"/>
      <c r="C17" s="17"/>
      <c r="D17" s="18"/>
      <c r="E17" s="15"/>
      <c r="T17" s="121" t="str">
        <f t="shared" si="0"/>
        <v/>
      </c>
      <c r="U17" s="122" t="str">
        <f t="shared" si="1"/>
        <v/>
      </c>
      <c r="V17" s="15"/>
      <c r="AA17" s="117"/>
      <c r="AQ17" s="121" t="str">
        <f t="shared" si="2"/>
        <v/>
      </c>
      <c r="AR17" s="123" t="str">
        <f t="shared" si="3"/>
        <v/>
      </c>
      <c r="AS17" s="124" t="str">
        <f t="shared" si="4"/>
        <v/>
      </c>
      <c r="AT17" s="147"/>
      <c r="AU17" s="124" t="str">
        <f t="shared" si="5"/>
        <v/>
      </c>
      <c r="AV17" s="121" t="str">
        <f t="shared" si="6"/>
        <v/>
      </c>
      <c r="AW17" s="15"/>
      <c r="AY17" s="123" t="str">
        <f t="shared" si="9"/>
        <v/>
      </c>
      <c r="AZ17" s="125" t="str">
        <f t="shared" si="7"/>
        <v/>
      </c>
      <c r="BA17" s="22"/>
      <c r="BB17" s="122" t="str">
        <f t="shared" si="8"/>
        <v/>
      </c>
      <c r="BC17" s="111" t="str">
        <f t="shared" si="10"/>
        <v/>
      </c>
      <c r="BD17" s="142" t="str">
        <f t="shared" si="11"/>
        <v/>
      </c>
      <c r="BE17" s="22"/>
    </row>
    <row r="18" spans="1:57" s="16" customFormat="1" ht="17.45" customHeight="1" x14ac:dyDescent="0.25">
      <c r="A18" s="15"/>
      <c r="B18" s="45"/>
      <c r="C18" s="17"/>
      <c r="D18" s="18"/>
      <c r="E18" s="15"/>
      <c r="T18" s="121" t="str">
        <f t="shared" si="0"/>
        <v/>
      </c>
      <c r="U18" s="122" t="str">
        <f t="shared" si="1"/>
        <v/>
      </c>
      <c r="V18" s="15"/>
      <c r="AA18" s="117"/>
      <c r="AQ18" s="121" t="str">
        <f t="shared" si="2"/>
        <v/>
      </c>
      <c r="AR18" s="123" t="str">
        <f t="shared" si="3"/>
        <v/>
      </c>
      <c r="AS18" s="124" t="str">
        <f t="shared" si="4"/>
        <v/>
      </c>
      <c r="AT18" s="147"/>
      <c r="AU18" s="124" t="str">
        <f t="shared" si="5"/>
        <v/>
      </c>
      <c r="AV18" s="121" t="str">
        <f t="shared" si="6"/>
        <v/>
      </c>
      <c r="AW18" s="15"/>
      <c r="AY18" s="123" t="str">
        <f t="shared" si="9"/>
        <v/>
      </c>
      <c r="AZ18" s="125" t="str">
        <f t="shared" si="7"/>
        <v/>
      </c>
      <c r="BA18" s="22"/>
      <c r="BB18" s="122" t="str">
        <f t="shared" si="8"/>
        <v/>
      </c>
      <c r="BC18" s="111" t="str">
        <f t="shared" si="10"/>
        <v/>
      </c>
      <c r="BD18" s="142" t="str">
        <f t="shared" si="11"/>
        <v/>
      </c>
      <c r="BE18" s="22"/>
    </row>
    <row r="19" spans="1:57" s="25" customFormat="1" ht="17.45" customHeight="1" thickBot="1" x14ac:dyDescent="0.3">
      <c r="A19" s="24"/>
      <c r="B19" s="46"/>
      <c r="C19" s="26"/>
      <c r="D19" s="27"/>
      <c r="E19" s="24"/>
      <c r="T19" s="126" t="str">
        <f t="shared" si="0"/>
        <v/>
      </c>
      <c r="U19" s="127" t="str">
        <f t="shared" si="1"/>
        <v/>
      </c>
      <c r="V19" s="24"/>
      <c r="AA19" s="117"/>
      <c r="AQ19" s="126" t="str">
        <f t="shared" si="2"/>
        <v/>
      </c>
      <c r="AR19" s="128" t="str">
        <f t="shared" si="3"/>
        <v/>
      </c>
      <c r="AS19" s="129" t="str">
        <f t="shared" si="4"/>
        <v/>
      </c>
      <c r="AT19" s="148"/>
      <c r="AU19" s="129" t="str">
        <f t="shared" si="5"/>
        <v/>
      </c>
      <c r="AV19" s="126" t="str">
        <f t="shared" si="6"/>
        <v/>
      </c>
      <c r="AW19" s="24"/>
      <c r="AY19" s="128" t="str">
        <f t="shared" si="9"/>
        <v/>
      </c>
      <c r="AZ19" s="130" t="str">
        <f t="shared" si="7"/>
        <v/>
      </c>
      <c r="BA19" s="30"/>
      <c r="BB19" s="127" t="str">
        <f t="shared" si="8"/>
        <v/>
      </c>
      <c r="BC19" s="112" t="str">
        <f t="shared" si="10"/>
        <v/>
      </c>
      <c r="BD19" s="143" t="str">
        <f t="shared" si="11"/>
        <v/>
      </c>
      <c r="BE19" s="30"/>
    </row>
    <row r="20" spans="1:57" s="32" customFormat="1" ht="17.45" customHeight="1" x14ac:dyDescent="0.25">
      <c r="A20" s="31"/>
      <c r="B20" s="47"/>
      <c r="C20" s="33"/>
      <c r="D20" s="34"/>
      <c r="E20" s="31"/>
      <c r="T20" s="131" t="str">
        <f t="shared" si="0"/>
        <v/>
      </c>
      <c r="U20" s="132" t="str">
        <f t="shared" si="1"/>
        <v/>
      </c>
      <c r="V20" s="31"/>
      <c r="AA20" s="117"/>
      <c r="AQ20" s="131" t="str">
        <f t="shared" si="2"/>
        <v/>
      </c>
      <c r="AR20" s="133" t="str">
        <f t="shared" si="3"/>
        <v/>
      </c>
      <c r="AS20" s="134" t="str">
        <f t="shared" si="4"/>
        <v/>
      </c>
      <c r="AT20" s="149"/>
      <c r="AU20" s="134" t="str">
        <f t="shared" si="5"/>
        <v/>
      </c>
      <c r="AV20" s="131" t="str">
        <f t="shared" si="6"/>
        <v/>
      </c>
      <c r="AW20" s="31"/>
      <c r="AY20" s="133" t="str">
        <f t="shared" si="9"/>
        <v/>
      </c>
      <c r="AZ20" s="135" t="str">
        <f t="shared" si="7"/>
        <v/>
      </c>
      <c r="BA20" s="35"/>
      <c r="BB20" s="132" t="str">
        <f t="shared" si="8"/>
        <v/>
      </c>
      <c r="BC20" s="113" t="str">
        <f t="shared" si="10"/>
        <v/>
      </c>
      <c r="BD20" s="144" t="str">
        <f t="shared" si="11"/>
        <v/>
      </c>
      <c r="BE20" s="35"/>
    </row>
    <row r="21" spans="1:57" s="16" customFormat="1" ht="17.45" customHeight="1" x14ac:dyDescent="0.25">
      <c r="A21" s="15"/>
      <c r="B21" s="45"/>
      <c r="C21" s="17"/>
      <c r="D21" s="18"/>
      <c r="E21" s="15"/>
      <c r="T21" s="121" t="str">
        <f t="shared" si="0"/>
        <v/>
      </c>
      <c r="U21" s="122" t="str">
        <f t="shared" si="1"/>
        <v/>
      </c>
      <c r="V21" s="15"/>
      <c r="AA21" s="117"/>
      <c r="AQ21" s="121" t="str">
        <f t="shared" si="2"/>
        <v/>
      </c>
      <c r="AR21" s="123" t="str">
        <f t="shared" si="3"/>
        <v/>
      </c>
      <c r="AS21" s="124" t="str">
        <f t="shared" si="4"/>
        <v/>
      </c>
      <c r="AT21" s="147"/>
      <c r="AU21" s="124" t="str">
        <f t="shared" si="5"/>
        <v/>
      </c>
      <c r="AV21" s="121" t="str">
        <f t="shared" si="6"/>
        <v/>
      </c>
      <c r="AW21" s="15"/>
      <c r="AY21" s="123" t="str">
        <f t="shared" si="9"/>
        <v/>
      </c>
      <c r="AZ21" s="125" t="str">
        <f t="shared" si="7"/>
        <v/>
      </c>
      <c r="BA21" s="22"/>
      <c r="BB21" s="122" t="str">
        <f t="shared" si="8"/>
        <v/>
      </c>
      <c r="BC21" s="111" t="str">
        <f t="shared" si="10"/>
        <v/>
      </c>
      <c r="BD21" s="142" t="str">
        <f t="shared" si="11"/>
        <v/>
      </c>
      <c r="BE21" s="22"/>
    </row>
    <row r="22" spans="1:57" s="16" customFormat="1" ht="17.45" customHeight="1" x14ac:dyDescent="0.25">
      <c r="A22" s="15"/>
      <c r="B22" s="45"/>
      <c r="C22" s="17"/>
      <c r="D22" s="18"/>
      <c r="E22" s="15"/>
      <c r="T22" s="121" t="str">
        <f t="shared" si="0"/>
        <v/>
      </c>
      <c r="U22" s="122" t="str">
        <f t="shared" si="1"/>
        <v/>
      </c>
      <c r="V22" s="15"/>
      <c r="AA22" s="117"/>
      <c r="AQ22" s="121" t="str">
        <f t="shared" si="2"/>
        <v/>
      </c>
      <c r="AR22" s="123" t="str">
        <f t="shared" si="3"/>
        <v/>
      </c>
      <c r="AS22" s="124" t="str">
        <f t="shared" si="4"/>
        <v/>
      </c>
      <c r="AT22" s="147"/>
      <c r="AU22" s="124" t="str">
        <f t="shared" si="5"/>
        <v/>
      </c>
      <c r="AV22" s="121" t="str">
        <f t="shared" si="6"/>
        <v/>
      </c>
      <c r="AW22" s="15"/>
      <c r="AY22" s="123" t="str">
        <f t="shared" si="9"/>
        <v/>
      </c>
      <c r="AZ22" s="125" t="str">
        <f t="shared" si="7"/>
        <v/>
      </c>
      <c r="BA22" s="22"/>
      <c r="BB22" s="122" t="str">
        <f t="shared" si="8"/>
        <v/>
      </c>
      <c r="BC22" s="111" t="str">
        <f t="shared" si="10"/>
        <v/>
      </c>
      <c r="BD22" s="142" t="str">
        <f t="shared" si="11"/>
        <v/>
      </c>
      <c r="BE22" s="22"/>
    </row>
    <row r="23" spans="1:57" s="16" customFormat="1" ht="17.45" customHeight="1" x14ac:dyDescent="0.25">
      <c r="A23" s="15"/>
      <c r="B23" s="45"/>
      <c r="C23" s="17"/>
      <c r="D23" s="18"/>
      <c r="E23" s="15"/>
      <c r="T23" s="121" t="str">
        <f t="shared" si="0"/>
        <v/>
      </c>
      <c r="U23" s="122" t="str">
        <f t="shared" si="1"/>
        <v/>
      </c>
      <c r="V23" s="15"/>
      <c r="AA23" s="117"/>
      <c r="AQ23" s="121" t="str">
        <f t="shared" si="2"/>
        <v/>
      </c>
      <c r="AR23" s="123" t="str">
        <f t="shared" si="3"/>
        <v/>
      </c>
      <c r="AS23" s="124" t="str">
        <f t="shared" si="4"/>
        <v/>
      </c>
      <c r="AT23" s="147"/>
      <c r="AU23" s="124" t="str">
        <f t="shared" si="5"/>
        <v/>
      </c>
      <c r="AV23" s="121" t="str">
        <f t="shared" si="6"/>
        <v/>
      </c>
      <c r="AW23" s="15"/>
      <c r="AY23" s="123" t="str">
        <f t="shared" si="9"/>
        <v/>
      </c>
      <c r="AZ23" s="125" t="str">
        <f t="shared" si="7"/>
        <v/>
      </c>
      <c r="BA23" s="22"/>
      <c r="BB23" s="122" t="str">
        <f t="shared" si="8"/>
        <v/>
      </c>
      <c r="BC23" s="111" t="str">
        <f t="shared" si="10"/>
        <v/>
      </c>
      <c r="BD23" s="142" t="str">
        <f t="shared" si="11"/>
        <v/>
      </c>
      <c r="BE23" s="22"/>
    </row>
    <row r="24" spans="1:57" s="37" customFormat="1" ht="17.45" customHeight="1" thickBot="1" x14ac:dyDescent="0.3">
      <c r="A24" s="36"/>
      <c r="B24" s="48"/>
      <c r="C24" s="38"/>
      <c r="D24" s="39"/>
      <c r="E24" s="36"/>
      <c r="T24" s="136" t="str">
        <f t="shared" si="0"/>
        <v/>
      </c>
      <c r="U24" s="137" t="str">
        <f t="shared" si="1"/>
        <v/>
      </c>
      <c r="V24" s="36"/>
      <c r="AA24" s="117"/>
      <c r="AQ24" s="136" t="str">
        <f t="shared" si="2"/>
        <v/>
      </c>
      <c r="AR24" s="138" t="str">
        <f t="shared" si="3"/>
        <v/>
      </c>
      <c r="AS24" s="139" t="str">
        <f t="shared" si="4"/>
        <v/>
      </c>
      <c r="AT24" s="150"/>
      <c r="AU24" s="139" t="str">
        <f t="shared" si="5"/>
        <v/>
      </c>
      <c r="AV24" s="136" t="str">
        <f t="shared" si="6"/>
        <v/>
      </c>
      <c r="AW24" s="36"/>
      <c r="AY24" s="138" t="str">
        <f t="shared" si="9"/>
        <v/>
      </c>
      <c r="AZ24" s="140" t="str">
        <f t="shared" si="7"/>
        <v/>
      </c>
      <c r="BA24" s="42"/>
      <c r="BB24" s="137" t="str">
        <f t="shared" si="8"/>
        <v/>
      </c>
      <c r="BC24" s="114" t="str">
        <f t="shared" si="10"/>
        <v/>
      </c>
      <c r="BD24" s="145" t="str">
        <f t="shared" si="11"/>
        <v/>
      </c>
      <c r="BE24" s="42"/>
    </row>
    <row r="25" spans="1:57" s="9" customFormat="1" ht="17.45" customHeight="1" x14ac:dyDescent="0.25">
      <c r="A25" s="8"/>
      <c r="B25" s="44"/>
      <c r="C25" s="10"/>
      <c r="D25" s="11"/>
      <c r="E25" s="8"/>
      <c r="T25" s="119" t="str">
        <f t="shared" si="0"/>
        <v/>
      </c>
      <c r="U25" s="116" t="str">
        <f t="shared" si="1"/>
        <v/>
      </c>
      <c r="V25" s="8"/>
      <c r="AA25" s="117"/>
      <c r="AQ25" s="119" t="str">
        <f t="shared" si="2"/>
        <v/>
      </c>
      <c r="AR25" s="115" t="str">
        <f t="shared" si="3"/>
        <v/>
      </c>
      <c r="AS25" s="118" t="str">
        <f t="shared" si="4"/>
        <v/>
      </c>
      <c r="AT25" s="146"/>
      <c r="AU25" s="118" t="str">
        <f t="shared" si="5"/>
        <v/>
      </c>
      <c r="AV25" s="119" t="str">
        <f t="shared" si="6"/>
        <v/>
      </c>
      <c r="AW25" s="8"/>
      <c r="AY25" s="115" t="str">
        <f t="shared" si="9"/>
        <v/>
      </c>
      <c r="AZ25" s="120" t="str">
        <f t="shared" si="7"/>
        <v/>
      </c>
      <c r="BA25" s="14"/>
      <c r="BB25" s="116" t="str">
        <f t="shared" si="8"/>
        <v/>
      </c>
      <c r="BC25" s="110" t="str">
        <f t="shared" si="10"/>
        <v/>
      </c>
      <c r="BD25" s="141" t="str">
        <f t="shared" si="11"/>
        <v/>
      </c>
      <c r="BE25" s="14"/>
    </row>
    <row r="26" spans="1:57" s="16" customFormat="1" ht="17.45" customHeight="1" x14ac:dyDescent="0.25">
      <c r="A26" s="15"/>
      <c r="B26" s="45"/>
      <c r="C26" s="17"/>
      <c r="D26" s="18"/>
      <c r="E26" s="31"/>
      <c r="F26" s="32"/>
      <c r="G26" s="32"/>
      <c r="H26" s="32"/>
      <c r="I26" s="32"/>
      <c r="J26" s="32"/>
      <c r="K26" s="32"/>
      <c r="L26" s="32"/>
      <c r="M26" s="32"/>
      <c r="N26" s="32"/>
      <c r="O26" s="32"/>
      <c r="T26" s="121" t="str">
        <f t="shared" si="0"/>
        <v/>
      </c>
      <c r="U26" s="122" t="str">
        <f t="shared" si="1"/>
        <v/>
      </c>
      <c r="V26" s="31"/>
      <c r="W26" s="32"/>
      <c r="X26" s="32"/>
      <c r="Y26" s="32"/>
      <c r="Z26" s="32"/>
      <c r="AA26" s="117"/>
      <c r="AB26" s="32"/>
      <c r="AC26" s="32"/>
      <c r="AD26" s="32"/>
      <c r="AE26" s="32"/>
      <c r="AQ26" s="121" t="str">
        <f t="shared" si="2"/>
        <v/>
      </c>
      <c r="AR26" s="123" t="str">
        <f t="shared" si="3"/>
        <v/>
      </c>
      <c r="AS26" s="124" t="str">
        <f t="shared" si="4"/>
        <v/>
      </c>
      <c r="AT26" s="147"/>
      <c r="AU26" s="124" t="str">
        <f t="shared" si="5"/>
        <v/>
      </c>
      <c r="AV26" s="121" t="str">
        <f t="shared" si="6"/>
        <v/>
      </c>
      <c r="AW26" s="31"/>
      <c r="AX26" s="32"/>
      <c r="AY26" s="123" t="str">
        <f t="shared" si="9"/>
        <v/>
      </c>
      <c r="AZ26" s="125" t="str">
        <f t="shared" si="7"/>
        <v/>
      </c>
      <c r="BA26" s="22"/>
      <c r="BB26" s="122" t="str">
        <f t="shared" si="8"/>
        <v/>
      </c>
      <c r="BC26" s="111" t="str">
        <f t="shared" si="10"/>
        <v/>
      </c>
      <c r="BD26" s="142" t="str">
        <f t="shared" si="11"/>
        <v/>
      </c>
      <c r="BE26" s="22"/>
    </row>
    <row r="27" spans="1:57" s="16" customFormat="1" ht="17.45" customHeight="1" x14ac:dyDescent="0.25">
      <c r="A27" s="15"/>
      <c r="B27" s="45"/>
      <c r="C27" s="17"/>
      <c r="D27" s="18"/>
      <c r="E27" s="15"/>
      <c r="T27" s="121" t="str">
        <f t="shared" si="0"/>
        <v/>
      </c>
      <c r="U27" s="122" t="str">
        <f t="shared" si="1"/>
        <v/>
      </c>
      <c r="V27" s="15"/>
      <c r="AA27" s="117"/>
      <c r="AQ27" s="121" t="str">
        <f t="shared" si="2"/>
        <v/>
      </c>
      <c r="AR27" s="123" t="str">
        <f t="shared" si="3"/>
        <v/>
      </c>
      <c r="AS27" s="124" t="str">
        <f t="shared" si="4"/>
        <v/>
      </c>
      <c r="AT27" s="147"/>
      <c r="AU27" s="124" t="str">
        <f t="shared" si="5"/>
        <v/>
      </c>
      <c r="AV27" s="121" t="str">
        <f t="shared" si="6"/>
        <v/>
      </c>
      <c r="AW27" s="15"/>
      <c r="AY27" s="123" t="str">
        <f t="shared" si="9"/>
        <v/>
      </c>
      <c r="AZ27" s="125" t="str">
        <f t="shared" si="7"/>
        <v/>
      </c>
      <c r="BA27" s="22"/>
      <c r="BB27" s="122" t="str">
        <f t="shared" si="8"/>
        <v/>
      </c>
      <c r="BC27" s="111" t="str">
        <f t="shared" si="10"/>
        <v/>
      </c>
      <c r="BD27" s="142" t="str">
        <f t="shared" si="11"/>
        <v/>
      </c>
      <c r="BE27" s="22"/>
    </row>
    <row r="28" spans="1:57" s="16" customFormat="1" ht="17.45" customHeight="1" x14ac:dyDescent="0.25">
      <c r="A28" s="15"/>
      <c r="B28" s="45"/>
      <c r="C28" s="17"/>
      <c r="D28" s="18"/>
      <c r="E28" s="15"/>
      <c r="T28" s="121" t="str">
        <f t="shared" si="0"/>
        <v/>
      </c>
      <c r="U28" s="122" t="str">
        <f t="shared" si="1"/>
        <v/>
      </c>
      <c r="V28" s="15"/>
      <c r="AA28" s="117"/>
      <c r="AQ28" s="121" t="str">
        <f t="shared" si="2"/>
        <v/>
      </c>
      <c r="AR28" s="123" t="str">
        <f t="shared" si="3"/>
        <v/>
      </c>
      <c r="AS28" s="124" t="str">
        <f t="shared" si="4"/>
        <v/>
      </c>
      <c r="AT28" s="147"/>
      <c r="AU28" s="124" t="str">
        <f t="shared" si="5"/>
        <v/>
      </c>
      <c r="AV28" s="121" t="str">
        <f t="shared" si="6"/>
        <v/>
      </c>
      <c r="AW28" s="15"/>
      <c r="AY28" s="123" t="str">
        <f t="shared" si="9"/>
        <v/>
      </c>
      <c r="AZ28" s="125" t="str">
        <f t="shared" si="7"/>
        <v/>
      </c>
      <c r="BA28" s="22"/>
      <c r="BB28" s="122" t="str">
        <f t="shared" si="8"/>
        <v/>
      </c>
      <c r="BC28" s="111" t="str">
        <f t="shared" si="10"/>
        <v/>
      </c>
      <c r="BD28" s="142" t="str">
        <f t="shared" si="11"/>
        <v/>
      </c>
      <c r="BE28" s="22"/>
    </row>
    <row r="29" spans="1:57" s="25" customFormat="1" ht="17.45" customHeight="1" thickBot="1" x14ac:dyDescent="0.3">
      <c r="A29" s="24"/>
      <c r="B29" s="46"/>
      <c r="C29" s="26"/>
      <c r="D29" s="27"/>
      <c r="E29" s="24"/>
      <c r="T29" s="126" t="str">
        <f t="shared" si="0"/>
        <v/>
      </c>
      <c r="U29" s="127" t="str">
        <f t="shared" si="1"/>
        <v/>
      </c>
      <c r="V29" s="24"/>
      <c r="AA29" s="117"/>
      <c r="AQ29" s="126" t="str">
        <f t="shared" si="2"/>
        <v/>
      </c>
      <c r="AR29" s="128" t="str">
        <f t="shared" si="3"/>
        <v/>
      </c>
      <c r="AS29" s="129" t="str">
        <f t="shared" si="4"/>
        <v/>
      </c>
      <c r="AT29" s="148"/>
      <c r="AU29" s="129" t="str">
        <f t="shared" si="5"/>
        <v/>
      </c>
      <c r="AV29" s="126" t="str">
        <f t="shared" si="6"/>
        <v/>
      </c>
      <c r="AW29" s="24"/>
      <c r="AY29" s="128" t="str">
        <f t="shared" si="9"/>
        <v/>
      </c>
      <c r="AZ29" s="130" t="str">
        <f t="shared" si="7"/>
        <v/>
      </c>
      <c r="BA29" s="30"/>
      <c r="BB29" s="127" t="str">
        <f t="shared" si="8"/>
        <v/>
      </c>
      <c r="BC29" s="112" t="str">
        <f t="shared" si="10"/>
        <v/>
      </c>
      <c r="BD29" s="143" t="str">
        <f t="shared" si="11"/>
        <v/>
      </c>
      <c r="BE29" s="30"/>
    </row>
    <row r="30" spans="1:57" s="32" customFormat="1" ht="17.45" customHeight="1" x14ac:dyDescent="0.25">
      <c r="A30" s="31"/>
      <c r="B30" s="47"/>
      <c r="C30" s="33"/>
      <c r="D30" s="34"/>
      <c r="E30" s="31"/>
      <c r="T30" s="131" t="str">
        <f t="shared" si="0"/>
        <v/>
      </c>
      <c r="U30" s="132" t="str">
        <f t="shared" si="1"/>
        <v/>
      </c>
      <c r="V30" s="31"/>
      <c r="AA30" s="117"/>
      <c r="AQ30" s="131" t="str">
        <f t="shared" si="2"/>
        <v/>
      </c>
      <c r="AR30" s="133" t="str">
        <f t="shared" si="3"/>
        <v/>
      </c>
      <c r="AS30" s="134" t="str">
        <f t="shared" si="4"/>
        <v/>
      </c>
      <c r="AT30" s="149"/>
      <c r="AU30" s="134" t="str">
        <f t="shared" si="5"/>
        <v/>
      </c>
      <c r="AV30" s="131" t="str">
        <f t="shared" si="6"/>
        <v/>
      </c>
      <c r="AW30" s="31"/>
      <c r="AY30" s="133" t="str">
        <f t="shared" si="9"/>
        <v/>
      </c>
      <c r="AZ30" s="135" t="str">
        <f t="shared" si="7"/>
        <v/>
      </c>
      <c r="BA30" s="35"/>
      <c r="BB30" s="132" t="str">
        <f t="shared" si="8"/>
        <v/>
      </c>
      <c r="BC30" s="113" t="str">
        <f t="shared" si="10"/>
        <v/>
      </c>
      <c r="BD30" s="144" t="str">
        <f t="shared" si="11"/>
        <v/>
      </c>
      <c r="BE30" s="35"/>
    </row>
    <row r="31" spans="1:57" s="16" customFormat="1" ht="17.45" customHeight="1" x14ac:dyDescent="0.25">
      <c r="A31" s="15"/>
      <c r="B31" s="45"/>
      <c r="C31" s="17"/>
      <c r="D31" s="18"/>
      <c r="E31" s="15"/>
      <c r="T31" s="121" t="str">
        <f t="shared" si="0"/>
        <v/>
      </c>
      <c r="U31" s="122" t="str">
        <f t="shared" si="1"/>
        <v/>
      </c>
      <c r="V31" s="15"/>
      <c r="AA31" s="117"/>
      <c r="AQ31" s="121" t="str">
        <f t="shared" si="2"/>
        <v/>
      </c>
      <c r="AR31" s="123" t="str">
        <f t="shared" si="3"/>
        <v/>
      </c>
      <c r="AS31" s="124" t="str">
        <f t="shared" si="4"/>
        <v/>
      </c>
      <c r="AT31" s="147"/>
      <c r="AU31" s="124" t="str">
        <f t="shared" si="5"/>
        <v/>
      </c>
      <c r="AV31" s="121" t="str">
        <f t="shared" si="6"/>
        <v/>
      </c>
      <c r="AW31" s="15"/>
      <c r="AY31" s="123" t="str">
        <f t="shared" si="9"/>
        <v/>
      </c>
      <c r="AZ31" s="125" t="str">
        <f t="shared" si="7"/>
        <v/>
      </c>
      <c r="BA31" s="22"/>
      <c r="BB31" s="122" t="str">
        <f t="shared" si="8"/>
        <v/>
      </c>
      <c r="BC31" s="111" t="str">
        <f t="shared" si="10"/>
        <v/>
      </c>
      <c r="BD31" s="142" t="str">
        <f t="shared" si="11"/>
        <v/>
      </c>
      <c r="BE31" s="22"/>
    </row>
    <row r="32" spans="1:57" s="16" customFormat="1" ht="17.45" customHeight="1" x14ac:dyDescent="0.25">
      <c r="A32" s="15"/>
      <c r="B32" s="45"/>
      <c r="C32" s="17"/>
      <c r="D32" s="18"/>
      <c r="E32" s="15"/>
      <c r="T32" s="121" t="str">
        <f t="shared" si="0"/>
        <v/>
      </c>
      <c r="U32" s="122" t="str">
        <f t="shared" si="1"/>
        <v/>
      </c>
      <c r="V32" s="15"/>
      <c r="AA32" s="117"/>
      <c r="AQ32" s="121" t="str">
        <f t="shared" si="2"/>
        <v/>
      </c>
      <c r="AR32" s="123" t="str">
        <f t="shared" si="3"/>
        <v/>
      </c>
      <c r="AS32" s="124" t="str">
        <f t="shared" si="4"/>
        <v/>
      </c>
      <c r="AT32" s="147"/>
      <c r="AU32" s="124" t="str">
        <f t="shared" si="5"/>
        <v/>
      </c>
      <c r="AV32" s="121" t="str">
        <f t="shared" si="6"/>
        <v/>
      </c>
      <c r="AW32" s="15"/>
      <c r="AY32" s="123" t="str">
        <f t="shared" si="9"/>
        <v/>
      </c>
      <c r="AZ32" s="125" t="str">
        <f t="shared" si="7"/>
        <v/>
      </c>
      <c r="BA32" s="22"/>
      <c r="BB32" s="122" t="str">
        <f t="shared" si="8"/>
        <v/>
      </c>
      <c r="BC32" s="111" t="str">
        <f t="shared" si="10"/>
        <v/>
      </c>
      <c r="BD32" s="142" t="str">
        <f t="shared" si="11"/>
        <v/>
      </c>
      <c r="BE32" s="22"/>
    </row>
    <row r="33" spans="1:57" s="16" customFormat="1" ht="17.45" customHeight="1" x14ac:dyDescent="0.25">
      <c r="A33" s="15"/>
      <c r="B33" s="45"/>
      <c r="C33" s="17"/>
      <c r="D33" s="18"/>
      <c r="E33" s="15"/>
      <c r="T33" s="121" t="str">
        <f t="shared" si="0"/>
        <v/>
      </c>
      <c r="U33" s="122" t="str">
        <f t="shared" si="1"/>
        <v/>
      </c>
      <c r="V33" s="15"/>
      <c r="AA33" s="117"/>
      <c r="AQ33" s="121" t="str">
        <f t="shared" si="2"/>
        <v/>
      </c>
      <c r="AR33" s="123" t="str">
        <f t="shared" si="3"/>
        <v/>
      </c>
      <c r="AS33" s="124" t="str">
        <f t="shared" si="4"/>
        <v/>
      </c>
      <c r="AT33" s="147"/>
      <c r="AU33" s="124" t="str">
        <f t="shared" si="5"/>
        <v/>
      </c>
      <c r="AV33" s="121" t="str">
        <f t="shared" si="6"/>
        <v/>
      </c>
      <c r="AW33" s="15"/>
      <c r="AY33" s="123" t="str">
        <f t="shared" si="9"/>
        <v/>
      </c>
      <c r="AZ33" s="125" t="str">
        <f t="shared" si="7"/>
        <v/>
      </c>
      <c r="BA33" s="22"/>
      <c r="BB33" s="122" t="str">
        <f t="shared" si="8"/>
        <v/>
      </c>
      <c r="BC33" s="111" t="str">
        <f t="shared" si="10"/>
        <v/>
      </c>
      <c r="BD33" s="142" t="str">
        <f t="shared" si="11"/>
        <v/>
      </c>
      <c r="BE33" s="22"/>
    </row>
    <row r="34" spans="1:57" s="37" customFormat="1" ht="17.45" customHeight="1" thickBot="1" x14ac:dyDescent="0.3">
      <c r="A34" s="36"/>
      <c r="B34" s="48"/>
      <c r="C34" s="38"/>
      <c r="D34" s="39"/>
      <c r="E34" s="36"/>
      <c r="T34" s="136" t="str">
        <f t="shared" si="0"/>
        <v/>
      </c>
      <c r="U34" s="137" t="str">
        <f t="shared" si="1"/>
        <v/>
      </c>
      <c r="V34" s="36"/>
      <c r="AA34" s="117"/>
      <c r="AQ34" s="136" t="str">
        <f t="shared" si="2"/>
        <v/>
      </c>
      <c r="AR34" s="138" t="str">
        <f t="shared" si="3"/>
        <v/>
      </c>
      <c r="AS34" s="139" t="str">
        <f t="shared" si="4"/>
        <v/>
      </c>
      <c r="AT34" s="150"/>
      <c r="AU34" s="139" t="str">
        <f t="shared" si="5"/>
        <v/>
      </c>
      <c r="AV34" s="136" t="str">
        <f t="shared" si="6"/>
        <v/>
      </c>
      <c r="AW34" s="36"/>
      <c r="AY34" s="138" t="str">
        <f t="shared" si="9"/>
        <v/>
      </c>
      <c r="AZ34" s="140" t="str">
        <f t="shared" si="7"/>
        <v/>
      </c>
      <c r="BA34" s="42"/>
      <c r="BB34" s="137" t="str">
        <f t="shared" si="8"/>
        <v/>
      </c>
      <c r="BC34" s="114" t="str">
        <f t="shared" si="10"/>
        <v/>
      </c>
      <c r="BD34" s="145" t="str">
        <f t="shared" si="11"/>
        <v/>
      </c>
      <c r="BE34" s="42"/>
    </row>
    <row r="35" spans="1:57" s="9" customFormat="1" ht="17.45" customHeight="1" x14ac:dyDescent="0.25">
      <c r="A35" s="8"/>
      <c r="B35" s="44"/>
      <c r="C35" s="10"/>
      <c r="D35" s="11"/>
      <c r="E35" s="8"/>
      <c r="T35" s="119" t="str">
        <f t="shared" si="0"/>
        <v/>
      </c>
      <c r="U35" s="116" t="str">
        <f t="shared" si="1"/>
        <v/>
      </c>
      <c r="V35" s="8"/>
      <c r="AA35" s="117"/>
      <c r="AQ35" s="119" t="str">
        <f t="shared" si="2"/>
        <v/>
      </c>
      <c r="AR35" s="115" t="str">
        <f t="shared" si="3"/>
        <v/>
      </c>
      <c r="AS35" s="118" t="str">
        <f t="shared" si="4"/>
        <v/>
      </c>
      <c r="AT35" s="146"/>
      <c r="AU35" s="118" t="str">
        <f t="shared" si="5"/>
        <v/>
      </c>
      <c r="AV35" s="119" t="str">
        <f t="shared" si="6"/>
        <v/>
      </c>
      <c r="AW35" s="8"/>
      <c r="AY35" s="115" t="str">
        <f t="shared" si="9"/>
        <v/>
      </c>
      <c r="AZ35" s="120" t="str">
        <f t="shared" si="7"/>
        <v/>
      </c>
      <c r="BA35" s="14"/>
      <c r="BB35" s="116" t="str">
        <f t="shared" si="8"/>
        <v/>
      </c>
      <c r="BC35" s="110" t="str">
        <f t="shared" si="10"/>
        <v/>
      </c>
      <c r="BD35" s="141" t="str">
        <f t="shared" si="11"/>
        <v/>
      </c>
      <c r="BE35" s="14"/>
    </row>
    <row r="36" spans="1:57" s="16" customFormat="1" ht="17.45" customHeight="1" x14ac:dyDescent="0.25">
      <c r="A36" s="15"/>
      <c r="B36" s="45"/>
      <c r="C36" s="17"/>
      <c r="D36" s="18"/>
      <c r="E36" s="31"/>
      <c r="F36" s="32"/>
      <c r="G36" s="32"/>
      <c r="H36" s="32"/>
      <c r="I36" s="32"/>
      <c r="J36" s="32"/>
      <c r="K36" s="32"/>
      <c r="L36" s="32"/>
      <c r="M36" s="32"/>
      <c r="N36" s="32"/>
      <c r="O36" s="32"/>
      <c r="T36" s="121" t="str">
        <f t="shared" si="0"/>
        <v/>
      </c>
      <c r="U36" s="122" t="str">
        <f t="shared" si="1"/>
        <v/>
      </c>
      <c r="V36" s="31"/>
      <c r="W36" s="32"/>
      <c r="X36" s="32"/>
      <c r="Y36" s="32"/>
      <c r="Z36" s="32"/>
      <c r="AA36" s="117"/>
      <c r="AB36" s="32"/>
      <c r="AC36" s="32"/>
      <c r="AD36" s="32"/>
      <c r="AE36" s="32"/>
      <c r="AQ36" s="121" t="str">
        <f t="shared" si="2"/>
        <v/>
      </c>
      <c r="AR36" s="123" t="str">
        <f t="shared" si="3"/>
        <v/>
      </c>
      <c r="AS36" s="124" t="str">
        <f t="shared" si="4"/>
        <v/>
      </c>
      <c r="AT36" s="147"/>
      <c r="AU36" s="124" t="str">
        <f t="shared" si="5"/>
        <v/>
      </c>
      <c r="AV36" s="121" t="str">
        <f t="shared" si="6"/>
        <v/>
      </c>
      <c r="AW36" s="31"/>
      <c r="AX36" s="32"/>
      <c r="AY36" s="123" t="str">
        <f t="shared" si="9"/>
        <v/>
      </c>
      <c r="AZ36" s="125" t="str">
        <f t="shared" si="7"/>
        <v/>
      </c>
      <c r="BA36" s="22"/>
      <c r="BB36" s="122" t="str">
        <f t="shared" si="8"/>
        <v/>
      </c>
      <c r="BC36" s="111" t="str">
        <f t="shared" si="10"/>
        <v/>
      </c>
      <c r="BD36" s="142" t="str">
        <f t="shared" si="11"/>
        <v/>
      </c>
      <c r="BE36" s="22"/>
    </row>
    <row r="37" spans="1:57" s="16" customFormat="1" ht="17.45" customHeight="1" x14ac:dyDescent="0.25">
      <c r="A37" s="15"/>
      <c r="B37" s="45"/>
      <c r="C37" s="17"/>
      <c r="D37" s="18"/>
      <c r="E37" s="15"/>
      <c r="T37" s="121" t="str">
        <f t="shared" ref="T37:T54" si="12">IFERROR(IF($D37="","",ROUND(AVERAGE(E37:S37),1)),"")</f>
        <v/>
      </c>
      <c r="U37" s="122" t="str">
        <f t="shared" ref="U37:U54" si="13">IFERROR(IF($D37="","",ROUND(T37*$U$4,1)),"")</f>
        <v/>
      </c>
      <c r="V37" s="15"/>
      <c r="AA37" s="117"/>
      <c r="AQ37" s="121" t="str">
        <f t="shared" si="2"/>
        <v/>
      </c>
      <c r="AR37" s="123" t="str">
        <f t="shared" ref="AR37:AR54" si="14">IFERROR(IF($D37="","",ROUND(AQ37*$AR$4,1)),"")</f>
        <v/>
      </c>
      <c r="AS37" s="124" t="str">
        <f t="shared" ref="AS37:AS54" si="15">IF((IFERROR(IF($D37="","",ROUND((IFERROR((T37*$U$4*10),0)+IFERROR((AQ37*$AR$4*10),0))/$AV$3/10,0)),""))=0,IFERROR((T37+AQ37),""),(IFERROR(IF($D37="","",ROUND((IFERROR((T37*$U$4*10),0)+IFERROR((AQ37*$AR$4*10),0))/$AV$3/10,0)),"")))</f>
        <v/>
      </c>
      <c r="AT37" s="147"/>
      <c r="AU37" s="124" t="str">
        <f t="shared" ref="AU37:AU54" si="16">IF(AS37="","",AS37+AT37)</f>
        <v/>
      </c>
      <c r="AV37" s="121" t="str">
        <f t="shared" ref="AV37:AV54" si="17">IFERROR(IF(AS37="","",ROUND((AU37*$AV$3),1)),"")</f>
        <v/>
      </c>
      <c r="AW37" s="15"/>
      <c r="AY37" s="123" t="str">
        <f t="shared" si="9"/>
        <v/>
      </c>
      <c r="AZ37" s="125" t="str">
        <f t="shared" ref="AZ37:AZ54" si="18">IFERROR(IF($D37="","",ROUND(AY37*$AZ$3,1)),"")</f>
        <v/>
      </c>
      <c r="BA37" s="22"/>
      <c r="BB37" s="122" t="str">
        <f t="shared" ref="BB37:BB54" si="19">IF(BA37="","",ROUND(BA37*$BB$2,1))</f>
        <v/>
      </c>
      <c r="BC37" s="111" t="str">
        <f t="shared" si="10"/>
        <v/>
      </c>
      <c r="BD37" s="142" t="str">
        <f t="shared" si="11"/>
        <v/>
      </c>
      <c r="BE37" s="22"/>
    </row>
    <row r="38" spans="1:57" s="16" customFormat="1" ht="17.45" customHeight="1" x14ac:dyDescent="0.25">
      <c r="A38" s="15"/>
      <c r="B38" s="45"/>
      <c r="C38" s="17"/>
      <c r="D38" s="18"/>
      <c r="E38" s="15"/>
      <c r="T38" s="121" t="str">
        <f t="shared" si="12"/>
        <v/>
      </c>
      <c r="U38" s="122" t="str">
        <f t="shared" si="13"/>
        <v/>
      </c>
      <c r="V38" s="15"/>
      <c r="AA38" s="117"/>
      <c r="AQ38" s="121" t="str">
        <f t="shared" si="2"/>
        <v/>
      </c>
      <c r="AR38" s="123" t="str">
        <f t="shared" si="14"/>
        <v/>
      </c>
      <c r="AS38" s="124" t="str">
        <f t="shared" si="15"/>
        <v/>
      </c>
      <c r="AT38" s="147"/>
      <c r="AU38" s="124" t="str">
        <f t="shared" si="16"/>
        <v/>
      </c>
      <c r="AV38" s="121" t="str">
        <f t="shared" si="17"/>
        <v/>
      </c>
      <c r="AW38" s="15"/>
      <c r="AY38" s="123" t="str">
        <f t="shared" si="9"/>
        <v/>
      </c>
      <c r="AZ38" s="125" t="str">
        <f t="shared" si="18"/>
        <v/>
      </c>
      <c r="BA38" s="22"/>
      <c r="BB38" s="122" t="str">
        <f t="shared" si="19"/>
        <v/>
      </c>
      <c r="BC38" s="111" t="str">
        <f t="shared" si="10"/>
        <v/>
      </c>
      <c r="BD38" s="142" t="str">
        <f t="shared" si="11"/>
        <v/>
      </c>
      <c r="BE38" s="22"/>
    </row>
    <row r="39" spans="1:57" s="25" customFormat="1" ht="17.45" customHeight="1" thickBot="1" x14ac:dyDescent="0.3">
      <c r="A39" s="24"/>
      <c r="B39" s="46"/>
      <c r="C39" s="26"/>
      <c r="D39" s="27"/>
      <c r="E39" s="24"/>
      <c r="T39" s="126" t="str">
        <f t="shared" si="12"/>
        <v/>
      </c>
      <c r="U39" s="127" t="str">
        <f t="shared" si="13"/>
        <v/>
      </c>
      <c r="V39" s="24"/>
      <c r="AA39" s="117"/>
      <c r="AQ39" s="126" t="str">
        <f t="shared" si="2"/>
        <v/>
      </c>
      <c r="AR39" s="128" t="str">
        <f t="shared" si="14"/>
        <v/>
      </c>
      <c r="AS39" s="129" t="str">
        <f t="shared" si="15"/>
        <v/>
      </c>
      <c r="AT39" s="148"/>
      <c r="AU39" s="129" t="str">
        <f t="shared" si="16"/>
        <v/>
      </c>
      <c r="AV39" s="126" t="str">
        <f t="shared" si="17"/>
        <v/>
      </c>
      <c r="AW39" s="24"/>
      <c r="AY39" s="128" t="str">
        <f t="shared" si="9"/>
        <v/>
      </c>
      <c r="AZ39" s="130" t="str">
        <f t="shared" si="18"/>
        <v/>
      </c>
      <c r="BA39" s="30"/>
      <c r="BB39" s="127" t="str">
        <f t="shared" si="19"/>
        <v/>
      </c>
      <c r="BC39" s="112" t="str">
        <f t="shared" si="10"/>
        <v/>
      </c>
      <c r="BD39" s="143" t="str">
        <f t="shared" si="11"/>
        <v/>
      </c>
      <c r="BE39" s="30"/>
    </row>
    <row r="40" spans="1:57" s="32" customFormat="1" ht="17.45" customHeight="1" x14ac:dyDescent="0.25">
      <c r="A40" s="31"/>
      <c r="B40" s="47"/>
      <c r="C40" s="33"/>
      <c r="D40" s="34"/>
      <c r="E40" s="31"/>
      <c r="T40" s="131" t="str">
        <f t="shared" si="12"/>
        <v/>
      </c>
      <c r="U40" s="132" t="str">
        <f t="shared" si="13"/>
        <v/>
      </c>
      <c r="V40" s="31"/>
      <c r="AA40" s="117"/>
      <c r="AQ40" s="131" t="str">
        <f t="shared" si="2"/>
        <v/>
      </c>
      <c r="AR40" s="133" t="str">
        <f t="shared" si="14"/>
        <v/>
      </c>
      <c r="AS40" s="134" t="str">
        <f t="shared" si="15"/>
        <v/>
      </c>
      <c r="AT40" s="149"/>
      <c r="AU40" s="134" t="str">
        <f t="shared" si="16"/>
        <v/>
      </c>
      <c r="AV40" s="131" t="str">
        <f t="shared" si="17"/>
        <v/>
      </c>
      <c r="AW40" s="31"/>
      <c r="AY40" s="133" t="str">
        <f t="shared" si="9"/>
        <v/>
      </c>
      <c r="AZ40" s="135" t="str">
        <f t="shared" si="18"/>
        <v/>
      </c>
      <c r="BA40" s="35"/>
      <c r="BB40" s="132" t="str">
        <f t="shared" si="19"/>
        <v/>
      </c>
      <c r="BC40" s="113" t="str">
        <f t="shared" si="10"/>
        <v/>
      </c>
      <c r="BD40" s="144" t="str">
        <f t="shared" si="11"/>
        <v/>
      </c>
      <c r="BE40" s="35"/>
    </row>
    <row r="41" spans="1:57" s="16" customFormat="1" ht="17.45" customHeight="1" x14ac:dyDescent="0.25">
      <c r="A41" s="15"/>
      <c r="B41" s="45"/>
      <c r="C41" s="17"/>
      <c r="D41" s="18"/>
      <c r="E41" s="15"/>
      <c r="T41" s="121" t="str">
        <f t="shared" si="12"/>
        <v/>
      </c>
      <c r="U41" s="122" t="str">
        <f t="shared" si="13"/>
        <v/>
      </c>
      <c r="V41" s="15"/>
      <c r="AA41" s="117"/>
      <c r="AQ41" s="121" t="str">
        <f t="shared" si="2"/>
        <v/>
      </c>
      <c r="AR41" s="123" t="str">
        <f t="shared" si="14"/>
        <v/>
      </c>
      <c r="AS41" s="124" t="str">
        <f t="shared" si="15"/>
        <v/>
      </c>
      <c r="AT41" s="147"/>
      <c r="AU41" s="124" t="str">
        <f t="shared" si="16"/>
        <v/>
      </c>
      <c r="AV41" s="121" t="str">
        <f t="shared" si="17"/>
        <v/>
      </c>
      <c r="AW41" s="15"/>
      <c r="AY41" s="123" t="str">
        <f t="shared" si="9"/>
        <v/>
      </c>
      <c r="AZ41" s="125" t="str">
        <f t="shared" si="18"/>
        <v/>
      </c>
      <c r="BA41" s="22"/>
      <c r="BB41" s="122" t="str">
        <f t="shared" si="19"/>
        <v/>
      </c>
      <c r="BC41" s="111" t="str">
        <f t="shared" si="10"/>
        <v/>
      </c>
      <c r="BD41" s="142" t="str">
        <f t="shared" si="11"/>
        <v/>
      </c>
      <c r="BE41" s="22"/>
    </row>
    <row r="42" spans="1:57" s="16" customFormat="1" ht="17.45" customHeight="1" x14ac:dyDescent="0.25">
      <c r="A42" s="15"/>
      <c r="B42" s="45"/>
      <c r="C42" s="17"/>
      <c r="D42" s="18"/>
      <c r="E42" s="15"/>
      <c r="T42" s="121" t="str">
        <f t="shared" si="12"/>
        <v/>
      </c>
      <c r="U42" s="122" t="str">
        <f t="shared" si="13"/>
        <v/>
      </c>
      <c r="V42" s="15"/>
      <c r="AA42" s="117"/>
      <c r="AQ42" s="121" t="str">
        <f t="shared" si="2"/>
        <v/>
      </c>
      <c r="AR42" s="123" t="str">
        <f t="shared" si="14"/>
        <v/>
      </c>
      <c r="AS42" s="124" t="str">
        <f t="shared" si="15"/>
        <v/>
      </c>
      <c r="AT42" s="147"/>
      <c r="AU42" s="124" t="str">
        <f t="shared" si="16"/>
        <v/>
      </c>
      <c r="AV42" s="121" t="str">
        <f t="shared" si="17"/>
        <v/>
      </c>
      <c r="AW42" s="15"/>
      <c r="AY42" s="123" t="str">
        <f t="shared" si="9"/>
        <v/>
      </c>
      <c r="AZ42" s="125" t="str">
        <f t="shared" si="18"/>
        <v/>
      </c>
      <c r="BA42" s="22"/>
      <c r="BB42" s="122" t="str">
        <f t="shared" si="19"/>
        <v/>
      </c>
      <c r="BC42" s="111" t="str">
        <f t="shared" si="10"/>
        <v/>
      </c>
      <c r="BD42" s="142" t="str">
        <f t="shared" si="11"/>
        <v/>
      </c>
      <c r="BE42" s="22"/>
    </row>
    <row r="43" spans="1:57" s="16" customFormat="1" ht="17.45" customHeight="1" x14ac:dyDescent="0.25">
      <c r="A43" s="15"/>
      <c r="B43" s="45"/>
      <c r="C43" s="17"/>
      <c r="D43" s="18"/>
      <c r="E43" s="15"/>
      <c r="T43" s="121" t="str">
        <f t="shared" si="12"/>
        <v/>
      </c>
      <c r="U43" s="122" t="str">
        <f t="shared" si="13"/>
        <v/>
      </c>
      <c r="V43" s="15"/>
      <c r="AA43" s="117"/>
      <c r="AQ43" s="121" t="str">
        <f t="shared" si="2"/>
        <v/>
      </c>
      <c r="AR43" s="123" t="str">
        <f t="shared" si="14"/>
        <v/>
      </c>
      <c r="AS43" s="124" t="str">
        <f t="shared" si="15"/>
        <v/>
      </c>
      <c r="AT43" s="147"/>
      <c r="AU43" s="124" t="str">
        <f t="shared" si="16"/>
        <v/>
      </c>
      <c r="AV43" s="121" t="str">
        <f t="shared" si="17"/>
        <v/>
      </c>
      <c r="AW43" s="15"/>
      <c r="AY43" s="123" t="str">
        <f t="shared" si="9"/>
        <v/>
      </c>
      <c r="AZ43" s="125" t="str">
        <f t="shared" si="18"/>
        <v/>
      </c>
      <c r="BA43" s="22"/>
      <c r="BB43" s="122" t="str">
        <f t="shared" si="19"/>
        <v/>
      </c>
      <c r="BC43" s="111" t="str">
        <f t="shared" si="10"/>
        <v/>
      </c>
      <c r="BD43" s="142" t="str">
        <f t="shared" si="11"/>
        <v/>
      </c>
      <c r="BE43" s="22"/>
    </row>
    <row r="44" spans="1:57" s="37" customFormat="1" ht="17.45" customHeight="1" thickBot="1" x14ac:dyDescent="0.3">
      <c r="A44" s="36"/>
      <c r="B44" s="48"/>
      <c r="C44" s="38"/>
      <c r="D44" s="39"/>
      <c r="E44" s="36"/>
      <c r="T44" s="136" t="str">
        <f t="shared" si="12"/>
        <v/>
      </c>
      <c r="U44" s="137" t="str">
        <f t="shared" si="13"/>
        <v/>
      </c>
      <c r="V44" s="36"/>
      <c r="AA44" s="117"/>
      <c r="AQ44" s="136" t="str">
        <f t="shared" si="2"/>
        <v/>
      </c>
      <c r="AR44" s="138" t="str">
        <f t="shared" si="14"/>
        <v/>
      </c>
      <c r="AS44" s="139" t="str">
        <f t="shared" si="15"/>
        <v/>
      </c>
      <c r="AT44" s="150"/>
      <c r="AU44" s="139" t="str">
        <f t="shared" si="16"/>
        <v/>
      </c>
      <c r="AV44" s="136" t="str">
        <f t="shared" si="17"/>
        <v/>
      </c>
      <c r="AW44" s="36"/>
      <c r="AY44" s="138" t="str">
        <f t="shared" si="9"/>
        <v/>
      </c>
      <c r="AZ44" s="140" t="str">
        <f t="shared" si="18"/>
        <v/>
      </c>
      <c r="BA44" s="42"/>
      <c r="BB44" s="137" t="str">
        <f t="shared" si="19"/>
        <v/>
      </c>
      <c r="BC44" s="114" t="str">
        <f t="shared" si="10"/>
        <v/>
      </c>
      <c r="BD44" s="145" t="str">
        <f t="shared" si="11"/>
        <v/>
      </c>
      <c r="BE44" s="42"/>
    </row>
    <row r="45" spans="1:57" s="9" customFormat="1" ht="17.45" customHeight="1" x14ac:dyDescent="0.25">
      <c r="A45" s="8"/>
      <c r="B45" s="44"/>
      <c r="C45" s="10"/>
      <c r="D45" s="11"/>
      <c r="E45" s="8"/>
      <c r="T45" s="119" t="str">
        <f t="shared" si="12"/>
        <v/>
      </c>
      <c r="U45" s="116" t="str">
        <f t="shared" si="13"/>
        <v/>
      </c>
      <c r="V45" s="8"/>
      <c r="AA45" s="117"/>
      <c r="AQ45" s="119" t="str">
        <f t="shared" si="2"/>
        <v/>
      </c>
      <c r="AR45" s="115" t="str">
        <f t="shared" si="14"/>
        <v/>
      </c>
      <c r="AS45" s="118" t="str">
        <f t="shared" si="15"/>
        <v/>
      </c>
      <c r="AT45" s="146"/>
      <c r="AU45" s="118" t="str">
        <f t="shared" si="16"/>
        <v/>
      </c>
      <c r="AV45" s="119" t="str">
        <f t="shared" si="17"/>
        <v/>
      </c>
      <c r="AW45" s="8"/>
      <c r="AY45" s="115" t="str">
        <f t="shared" si="9"/>
        <v/>
      </c>
      <c r="AZ45" s="120" t="str">
        <f t="shared" si="18"/>
        <v/>
      </c>
      <c r="BA45" s="14"/>
      <c r="BB45" s="116" t="str">
        <f t="shared" si="19"/>
        <v/>
      </c>
      <c r="BC45" s="110" t="str">
        <f t="shared" si="10"/>
        <v/>
      </c>
      <c r="BD45" s="141" t="str">
        <f t="shared" si="11"/>
        <v/>
      </c>
      <c r="BE45" s="14"/>
    </row>
    <row r="46" spans="1:57" s="16" customFormat="1" ht="17.45" customHeight="1" x14ac:dyDescent="0.25">
      <c r="A46" s="15"/>
      <c r="B46" s="45"/>
      <c r="C46" s="17"/>
      <c r="D46" s="18"/>
      <c r="E46" s="31"/>
      <c r="F46" s="32"/>
      <c r="G46" s="32"/>
      <c r="H46" s="32"/>
      <c r="I46" s="32"/>
      <c r="J46" s="32"/>
      <c r="K46" s="32"/>
      <c r="L46" s="32"/>
      <c r="M46" s="32"/>
      <c r="N46" s="32"/>
      <c r="O46" s="32"/>
      <c r="T46" s="121" t="str">
        <f t="shared" si="12"/>
        <v/>
      </c>
      <c r="U46" s="122" t="str">
        <f t="shared" si="13"/>
        <v/>
      </c>
      <c r="V46" s="31"/>
      <c r="W46" s="32"/>
      <c r="X46" s="32"/>
      <c r="Y46" s="32"/>
      <c r="Z46" s="32"/>
      <c r="AA46" s="117"/>
      <c r="AB46" s="32"/>
      <c r="AC46" s="32"/>
      <c r="AD46" s="32"/>
      <c r="AE46" s="32"/>
      <c r="AQ46" s="121" t="str">
        <f t="shared" si="2"/>
        <v/>
      </c>
      <c r="AR46" s="123" t="str">
        <f t="shared" si="14"/>
        <v/>
      </c>
      <c r="AS46" s="124" t="str">
        <f t="shared" si="15"/>
        <v/>
      </c>
      <c r="AT46" s="147"/>
      <c r="AU46" s="124" t="str">
        <f t="shared" si="16"/>
        <v/>
      </c>
      <c r="AV46" s="121" t="str">
        <f t="shared" si="17"/>
        <v/>
      </c>
      <c r="AW46" s="31"/>
      <c r="AX46" s="32"/>
      <c r="AY46" s="123" t="str">
        <f t="shared" si="9"/>
        <v/>
      </c>
      <c r="AZ46" s="125" t="str">
        <f t="shared" si="18"/>
        <v/>
      </c>
      <c r="BA46" s="22"/>
      <c r="BB46" s="122" t="str">
        <f t="shared" si="19"/>
        <v/>
      </c>
      <c r="BC46" s="111" t="str">
        <f t="shared" si="10"/>
        <v/>
      </c>
      <c r="BD46" s="142" t="str">
        <f t="shared" si="11"/>
        <v/>
      </c>
      <c r="BE46" s="22"/>
    </row>
    <row r="47" spans="1:57" s="16" customFormat="1" ht="17.45" customHeight="1" x14ac:dyDescent="0.25">
      <c r="A47" s="15"/>
      <c r="B47" s="45"/>
      <c r="C47" s="17"/>
      <c r="D47" s="18"/>
      <c r="E47" s="15"/>
      <c r="T47" s="121" t="str">
        <f t="shared" si="12"/>
        <v/>
      </c>
      <c r="U47" s="122" t="str">
        <f t="shared" si="13"/>
        <v/>
      </c>
      <c r="V47" s="15"/>
      <c r="AA47" s="117"/>
      <c r="AQ47" s="121" t="str">
        <f t="shared" si="2"/>
        <v/>
      </c>
      <c r="AR47" s="123" t="str">
        <f t="shared" si="14"/>
        <v/>
      </c>
      <c r="AS47" s="124" t="str">
        <f t="shared" si="15"/>
        <v/>
      </c>
      <c r="AT47" s="147"/>
      <c r="AU47" s="124" t="str">
        <f t="shared" si="16"/>
        <v/>
      </c>
      <c r="AV47" s="121" t="str">
        <f t="shared" si="17"/>
        <v/>
      </c>
      <c r="AW47" s="15"/>
      <c r="AY47" s="123" t="str">
        <f t="shared" si="9"/>
        <v/>
      </c>
      <c r="AZ47" s="125" t="str">
        <f t="shared" si="18"/>
        <v/>
      </c>
      <c r="BA47" s="22"/>
      <c r="BB47" s="122" t="str">
        <f t="shared" si="19"/>
        <v/>
      </c>
      <c r="BC47" s="111" t="str">
        <f t="shared" si="10"/>
        <v/>
      </c>
      <c r="BD47" s="142" t="str">
        <f t="shared" si="11"/>
        <v/>
      </c>
      <c r="BE47" s="22"/>
    </row>
    <row r="48" spans="1:57" s="16" customFormat="1" ht="17.45" customHeight="1" x14ac:dyDescent="0.25">
      <c r="A48" s="15"/>
      <c r="B48" s="45"/>
      <c r="C48" s="17"/>
      <c r="D48" s="18"/>
      <c r="E48" s="15"/>
      <c r="T48" s="121" t="str">
        <f t="shared" si="12"/>
        <v/>
      </c>
      <c r="U48" s="122" t="str">
        <f t="shared" si="13"/>
        <v/>
      </c>
      <c r="V48" s="15"/>
      <c r="AA48" s="117"/>
      <c r="AQ48" s="121" t="str">
        <f t="shared" si="2"/>
        <v/>
      </c>
      <c r="AR48" s="123" t="str">
        <f t="shared" si="14"/>
        <v/>
      </c>
      <c r="AS48" s="124" t="str">
        <f t="shared" si="15"/>
        <v/>
      </c>
      <c r="AT48" s="147"/>
      <c r="AU48" s="124" t="str">
        <f t="shared" si="16"/>
        <v/>
      </c>
      <c r="AV48" s="121" t="str">
        <f t="shared" si="17"/>
        <v/>
      </c>
      <c r="AW48" s="15"/>
      <c r="AY48" s="123" t="str">
        <f t="shared" si="9"/>
        <v/>
      </c>
      <c r="AZ48" s="125" t="str">
        <f t="shared" si="18"/>
        <v/>
      </c>
      <c r="BA48" s="22"/>
      <c r="BB48" s="122" t="str">
        <f t="shared" si="19"/>
        <v/>
      </c>
      <c r="BC48" s="111" t="str">
        <f t="shared" si="10"/>
        <v/>
      </c>
      <c r="BD48" s="142" t="str">
        <f t="shared" si="11"/>
        <v/>
      </c>
      <c r="BE48" s="22"/>
    </row>
    <row r="49" spans="1:57" s="25" customFormat="1" ht="17.45" customHeight="1" thickBot="1" x14ac:dyDescent="0.3">
      <c r="A49" s="24"/>
      <c r="B49" s="46"/>
      <c r="C49" s="26"/>
      <c r="D49" s="27"/>
      <c r="E49" s="24"/>
      <c r="T49" s="126" t="str">
        <f t="shared" si="12"/>
        <v/>
      </c>
      <c r="U49" s="127" t="str">
        <f t="shared" si="13"/>
        <v/>
      </c>
      <c r="V49" s="24"/>
      <c r="AA49" s="117"/>
      <c r="AQ49" s="126" t="str">
        <f t="shared" si="2"/>
        <v/>
      </c>
      <c r="AR49" s="128" t="str">
        <f t="shared" si="14"/>
        <v/>
      </c>
      <c r="AS49" s="129" t="str">
        <f t="shared" si="15"/>
        <v/>
      </c>
      <c r="AT49" s="148"/>
      <c r="AU49" s="129" t="str">
        <f t="shared" si="16"/>
        <v/>
      </c>
      <c r="AV49" s="126" t="str">
        <f t="shared" si="17"/>
        <v/>
      </c>
      <c r="AW49" s="24"/>
      <c r="AY49" s="128" t="str">
        <f t="shared" si="9"/>
        <v/>
      </c>
      <c r="AZ49" s="130" t="str">
        <f t="shared" si="18"/>
        <v/>
      </c>
      <c r="BA49" s="30"/>
      <c r="BB49" s="127" t="str">
        <f t="shared" si="19"/>
        <v/>
      </c>
      <c r="BC49" s="112" t="str">
        <f t="shared" si="10"/>
        <v/>
      </c>
      <c r="BD49" s="143" t="str">
        <f t="shared" si="11"/>
        <v/>
      </c>
      <c r="BE49" s="30"/>
    </row>
    <row r="50" spans="1:57" s="32" customFormat="1" ht="17.45" customHeight="1" x14ac:dyDescent="0.25">
      <c r="A50" s="31"/>
      <c r="B50" s="47"/>
      <c r="C50" s="33"/>
      <c r="D50" s="34"/>
      <c r="E50" s="31"/>
      <c r="T50" s="131" t="str">
        <f t="shared" si="12"/>
        <v/>
      </c>
      <c r="U50" s="132" t="str">
        <f t="shared" si="13"/>
        <v/>
      </c>
      <c r="V50" s="31"/>
      <c r="AA50" s="117"/>
      <c r="AQ50" s="131" t="str">
        <f t="shared" si="2"/>
        <v/>
      </c>
      <c r="AR50" s="133" t="str">
        <f t="shared" si="14"/>
        <v/>
      </c>
      <c r="AS50" s="134" t="str">
        <f t="shared" si="15"/>
        <v/>
      </c>
      <c r="AT50" s="149"/>
      <c r="AU50" s="134" t="str">
        <f t="shared" si="16"/>
        <v/>
      </c>
      <c r="AV50" s="131" t="str">
        <f t="shared" si="17"/>
        <v/>
      </c>
      <c r="AW50" s="31"/>
      <c r="AY50" s="133" t="str">
        <f t="shared" si="9"/>
        <v/>
      </c>
      <c r="AZ50" s="135" t="str">
        <f t="shared" si="18"/>
        <v/>
      </c>
      <c r="BA50" s="35"/>
      <c r="BB50" s="132" t="str">
        <f t="shared" si="19"/>
        <v/>
      </c>
      <c r="BC50" s="113" t="str">
        <f t="shared" si="10"/>
        <v/>
      </c>
      <c r="BD50" s="144" t="str">
        <f t="shared" si="11"/>
        <v/>
      </c>
      <c r="BE50" s="35"/>
    </row>
    <row r="51" spans="1:57" s="16" customFormat="1" ht="17.45" customHeight="1" x14ac:dyDescent="0.25">
      <c r="A51" s="15"/>
      <c r="B51" s="45"/>
      <c r="C51" s="17"/>
      <c r="D51" s="18"/>
      <c r="E51" s="15"/>
      <c r="T51" s="121" t="str">
        <f t="shared" si="12"/>
        <v/>
      </c>
      <c r="U51" s="122" t="str">
        <f t="shared" si="13"/>
        <v/>
      </c>
      <c r="V51" s="15"/>
      <c r="AA51" s="117"/>
      <c r="AQ51" s="121" t="str">
        <f t="shared" si="2"/>
        <v/>
      </c>
      <c r="AR51" s="123" t="str">
        <f t="shared" si="14"/>
        <v/>
      </c>
      <c r="AS51" s="124" t="str">
        <f t="shared" si="15"/>
        <v/>
      </c>
      <c r="AT51" s="147"/>
      <c r="AU51" s="124" t="str">
        <f t="shared" si="16"/>
        <v/>
      </c>
      <c r="AV51" s="121" t="str">
        <f t="shared" si="17"/>
        <v/>
      </c>
      <c r="AW51" s="15"/>
      <c r="AY51" s="123" t="str">
        <f t="shared" si="9"/>
        <v/>
      </c>
      <c r="AZ51" s="125" t="str">
        <f t="shared" si="18"/>
        <v/>
      </c>
      <c r="BA51" s="22"/>
      <c r="BB51" s="122" t="str">
        <f t="shared" si="19"/>
        <v/>
      </c>
      <c r="BC51" s="111" t="str">
        <f t="shared" si="10"/>
        <v/>
      </c>
      <c r="BD51" s="142" t="str">
        <f t="shared" si="11"/>
        <v/>
      </c>
      <c r="BE51" s="22"/>
    </row>
    <row r="52" spans="1:57" s="16" customFormat="1" ht="17.45" customHeight="1" x14ac:dyDescent="0.25">
      <c r="A52" s="15"/>
      <c r="B52" s="45"/>
      <c r="C52" s="17"/>
      <c r="D52" s="18"/>
      <c r="E52" s="15"/>
      <c r="T52" s="121" t="str">
        <f t="shared" si="12"/>
        <v/>
      </c>
      <c r="U52" s="122" t="str">
        <f t="shared" si="13"/>
        <v/>
      </c>
      <c r="V52" s="15"/>
      <c r="AA52" s="117"/>
      <c r="AQ52" s="121" t="str">
        <f t="shared" si="2"/>
        <v/>
      </c>
      <c r="AR52" s="123" t="str">
        <f t="shared" si="14"/>
        <v/>
      </c>
      <c r="AS52" s="124" t="str">
        <f t="shared" si="15"/>
        <v/>
      </c>
      <c r="AT52" s="147"/>
      <c r="AU52" s="124" t="str">
        <f t="shared" si="16"/>
        <v/>
      </c>
      <c r="AV52" s="121" t="str">
        <f t="shared" si="17"/>
        <v/>
      </c>
      <c r="AW52" s="15"/>
      <c r="AY52" s="123" t="str">
        <f t="shared" si="9"/>
        <v/>
      </c>
      <c r="AZ52" s="125" t="str">
        <f t="shared" si="18"/>
        <v/>
      </c>
      <c r="BA52" s="22"/>
      <c r="BB52" s="122" t="str">
        <f t="shared" si="19"/>
        <v/>
      </c>
      <c r="BC52" s="111" t="str">
        <f t="shared" si="10"/>
        <v/>
      </c>
      <c r="BD52" s="142" t="str">
        <f t="shared" si="11"/>
        <v/>
      </c>
      <c r="BE52" s="22"/>
    </row>
    <row r="53" spans="1:57" s="16" customFormat="1" ht="17.45" customHeight="1" x14ac:dyDescent="0.25">
      <c r="A53" s="15"/>
      <c r="B53" s="45"/>
      <c r="C53" s="17"/>
      <c r="D53" s="18"/>
      <c r="E53" s="15"/>
      <c r="T53" s="121" t="str">
        <f t="shared" si="12"/>
        <v/>
      </c>
      <c r="U53" s="122" t="str">
        <f t="shared" si="13"/>
        <v/>
      </c>
      <c r="V53" s="15"/>
      <c r="AA53" s="117"/>
      <c r="AQ53" s="121" t="str">
        <f t="shared" si="2"/>
        <v/>
      </c>
      <c r="AR53" s="123" t="str">
        <f t="shared" si="14"/>
        <v/>
      </c>
      <c r="AS53" s="124" t="str">
        <f t="shared" si="15"/>
        <v/>
      </c>
      <c r="AT53" s="147"/>
      <c r="AU53" s="124" t="str">
        <f t="shared" si="16"/>
        <v/>
      </c>
      <c r="AV53" s="121" t="str">
        <f t="shared" si="17"/>
        <v/>
      </c>
      <c r="AW53" s="15"/>
      <c r="AY53" s="123" t="str">
        <f t="shared" si="9"/>
        <v/>
      </c>
      <c r="AZ53" s="125" t="str">
        <f t="shared" si="18"/>
        <v/>
      </c>
      <c r="BA53" s="22"/>
      <c r="BB53" s="122" t="str">
        <f t="shared" si="19"/>
        <v/>
      </c>
      <c r="BC53" s="111" t="str">
        <f t="shared" si="10"/>
        <v/>
      </c>
      <c r="BD53" s="142" t="str">
        <f t="shared" si="11"/>
        <v/>
      </c>
      <c r="BE53" s="22"/>
    </row>
    <row r="54" spans="1:57" s="37" customFormat="1" ht="17.45" customHeight="1" thickBot="1" x14ac:dyDescent="0.3">
      <c r="A54" s="24"/>
      <c r="B54" s="46"/>
      <c r="C54" s="26"/>
      <c r="D54" s="27"/>
      <c r="E54" s="24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126" t="str">
        <f t="shared" si="12"/>
        <v/>
      </c>
      <c r="U54" s="127" t="str">
        <f t="shared" si="13"/>
        <v/>
      </c>
      <c r="V54" s="24"/>
      <c r="W54" s="25"/>
      <c r="X54" s="25"/>
      <c r="Y54" s="25"/>
      <c r="Z54" s="25"/>
      <c r="AA54" s="117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126" t="str">
        <f t="shared" si="2"/>
        <v/>
      </c>
      <c r="AR54" s="128" t="str">
        <f t="shared" si="14"/>
        <v/>
      </c>
      <c r="AS54" s="129" t="str">
        <f t="shared" si="15"/>
        <v/>
      </c>
      <c r="AT54" s="148"/>
      <c r="AU54" s="129" t="str">
        <f t="shared" si="16"/>
        <v/>
      </c>
      <c r="AV54" s="126" t="str">
        <f t="shared" si="17"/>
        <v/>
      </c>
      <c r="AW54" s="24"/>
      <c r="AX54" s="25"/>
      <c r="AY54" s="128" t="str">
        <f t="shared" si="9"/>
        <v/>
      </c>
      <c r="AZ54" s="130" t="str">
        <f t="shared" si="18"/>
        <v/>
      </c>
      <c r="BA54" s="30"/>
      <c r="BB54" s="127" t="str">
        <f t="shared" si="19"/>
        <v/>
      </c>
      <c r="BC54" s="112" t="str">
        <f t="shared" si="10"/>
        <v/>
      </c>
      <c r="BD54" s="143" t="str">
        <f t="shared" si="11"/>
        <v/>
      </c>
      <c r="BE54" s="42"/>
    </row>
    <row r="55" spans="1:57" x14ac:dyDescent="0.25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59"/>
      <c r="AT55" s="59"/>
      <c r="AU55" s="59"/>
      <c r="AV55" s="43"/>
      <c r="AW55" s="43"/>
      <c r="AX55" s="43"/>
      <c r="AY55" s="43"/>
      <c r="AZ55" s="43"/>
      <c r="BA55" s="43"/>
      <c r="BB55" s="43"/>
      <c r="BC55" s="43"/>
      <c r="BD55" s="43"/>
    </row>
  </sheetData>
  <sheetProtection password="CF2C" sheet="1" objects="1" scenarios="1"/>
  <mergeCells count="22">
    <mergeCell ref="AB2:AV2"/>
    <mergeCell ref="AX3:AX4"/>
    <mergeCell ref="AY3:AY4"/>
    <mergeCell ref="AZ3:AZ4"/>
    <mergeCell ref="AT3:AT4"/>
    <mergeCell ref="AU3:AU4"/>
    <mergeCell ref="BD2:BD4"/>
    <mergeCell ref="A2:A4"/>
    <mergeCell ref="B2:B4"/>
    <mergeCell ref="C2:C4"/>
    <mergeCell ref="D2:D4"/>
    <mergeCell ref="E2:Z2"/>
    <mergeCell ref="AW2:AZ2"/>
    <mergeCell ref="BA2:BA4"/>
    <mergeCell ref="BB2:BB4"/>
    <mergeCell ref="BC2:BC4"/>
    <mergeCell ref="E3:U3"/>
    <mergeCell ref="V3:Z3"/>
    <mergeCell ref="AB3:AR3"/>
    <mergeCell ref="AS3:AS4"/>
    <mergeCell ref="AV3:AV4"/>
    <mergeCell ref="AW3:AW4"/>
  </mergeCells>
  <phoneticPr fontId="1" type="noConversion"/>
  <conditionalFormatting sqref="E5:T54">
    <cfRule type="cellIs" dxfId="29" priority="1" stopIfTrue="1" operator="lessThan">
      <formula>60</formula>
    </cfRule>
    <cfRule type="cellIs" dxfId="28" priority="2" stopIfTrue="1" operator="greaterThan">
      <formula>100</formula>
    </cfRule>
  </conditionalFormatting>
  <conditionalFormatting sqref="V5:Z54">
    <cfRule type="cellIs" dxfId="27" priority="19" stopIfTrue="1" operator="lessThan">
      <formula>60</formula>
    </cfRule>
    <cfRule type="cellIs" dxfId="26" priority="20" stopIfTrue="1" operator="greaterThan">
      <formula>100</formula>
    </cfRule>
  </conditionalFormatting>
  <conditionalFormatting sqref="AB5:AQ54">
    <cfRule type="cellIs" dxfId="25" priority="11" stopIfTrue="1" operator="lessThan">
      <formula>60</formula>
    </cfRule>
    <cfRule type="cellIs" dxfId="24" priority="12" stopIfTrue="1" operator="greaterThan">
      <formula>100</formula>
    </cfRule>
  </conditionalFormatting>
  <conditionalFormatting sqref="AS5:AU54">
    <cfRule type="cellIs" dxfId="23" priority="9" operator="greaterThan">
      <formula>100</formula>
    </cfRule>
    <cfRule type="cellIs" dxfId="22" priority="10" operator="lessThan">
      <formula>60</formula>
    </cfRule>
  </conditionalFormatting>
  <conditionalFormatting sqref="AW5:AY54">
    <cfRule type="cellIs" dxfId="21" priority="33" stopIfTrue="1" operator="lessThan">
      <formula>60</formula>
    </cfRule>
    <cfRule type="cellIs" dxfId="20" priority="34" stopIfTrue="1" operator="greaterThan">
      <formula>100</formula>
    </cfRule>
  </conditionalFormatting>
  <conditionalFormatting sqref="BA5:BA54 BC5:BC54">
    <cfRule type="cellIs" dxfId="19" priority="49" stopIfTrue="1" operator="lessThan">
      <formula>60</formula>
    </cfRule>
    <cfRule type="cellIs" dxfId="18" priority="50" stopIfTrue="1" operator="greaterThan">
      <formula>100</formula>
    </cfRule>
  </conditionalFormatting>
  <dataValidations count="2">
    <dataValidation type="decimal" operator="lessThanOrEqual" allowBlank="1" showInputMessage="1" showErrorMessage="1" errorTitle="錯誤拜分比" error="自行變更分比時，依規定平時作業成績(平時作業+平時測驗)百分比不可以超過40%！" sqref="U4" xr:uid="{00000000-0002-0000-0400-000000000000}">
      <formula1>0.4</formula1>
    </dataValidation>
    <dataValidation type="custom" allowBlank="1" showInputMessage="1" showErrorMessage="1" errorTitle="錯誤輸入" error="平時總成績已經超過100分！" sqref="AT5:AT54" xr:uid="{00000000-0002-0000-0400-000001000000}">
      <formula1>AS5+AT5&lt;101</formula1>
    </dataValidation>
  </dataValidations>
  <pageMargins left="0.39370078740157483" right="0.39370078740157483" top="0.15748031496062992" bottom="0.15748031496062992" header="0.51181102362204722" footer="0.51181102362204722"/>
  <pageSetup paperSize="12" scale="7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AV56"/>
  <sheetViews>
    <sheetView view="pageBreakPreview" zoomScale="110" zoomScaleNormal="75" zoomScaleSheetLayoutView="110" workbookViewId="0">
      <pane xSplit="4" ySplit="5" topLeftCell="E6" activePane="bottomRight" state="frozen"/>
      <selection activeCell="B4" sqref="B4"/>
      <selection pane="topRight" activeCell="B4" sqref="B4"/>
      <selection pane="bottomLeft" activeCell="B4" sqref="B4"/>
      <selection pane="bottomRight" activeCell="A6" sqref="A6"/>
    </sheetView>
  </sheetViews>
  <sheetFormatPr defaultColWidth="9" defaultRowHeight="15.75" x14ac:dyDescent="0.25"/>
  <cols>
    <col min="1" max="1" width="8.5" style="5" customWidth="1"/>
    <col min="2" max="2" width="7.125" style="5" customWidth="1"/>
    <col min="3" max="3" width="5.125" style="5" customWidth="1"/>
    <col min="4" max="4" width="10.125" style="5" customWidth="1"/>
    <col min="5" max="20" width="4.75" style="5" customWidth="1"/>
    <col min="21" max="21" width="4.75" style="74" customWidth="1"/>
    <col min="22" max="22" width="4.75" style="80" customWidth="1"/>
    <col min="23" max="23" width="4.75" style="81" customWidth="1"/>
    <col min="24" max="24" width="4.5" style="51" customWidth="1"/>
    <col min="25" max="38" width="4.5" style="5" customWidth="1"/>
    <col min="39" max="39" width="5.5" style="5" customWidth="1"/>
    <col min="40" max="45" width="4.375" style="5" customWidth="1"/>
    <col min="46" max="46" width="5.25" style="5" customWidth="1"/>
    <col min="47" max="47" width="4.75" style="5" customWidth="1"/>
    <col min="48" max="16384" width="9" style="5"/>
  </cols>
  <sheetData>
    <row r="1" spans="1:48" s="4" customFormat="1" ht="16.5" thickBot="1" x14ac:dyDescent="0.3">
      <c r="A1" s="1" t="s">
        <v>101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2"/>
      <c r="U1" s="82"/>
      <c r="V1" s="3"/>
      <c r="W1" s="3"/>
      <c r="X1" s="8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2"/>
      <c r="AK1" s="2"/>
      <c r="AL1" s="3"/>
      <c r="AM1" s="2"/>
      <c r="AN1" s="3"/>
      <c r="AO1" s="3"/>
      <c r="AP1" s="3"/>
      <c r="AQ1" s="3"/>
      <c r="AR1" s="2"/>
      <c r="AS1" s="2"/>
      <c r="AT1" s="2"/>
    </row>
    <row r="2" spans="1:48" ht="18" customHeight="1" x14ac:dyDescent="0.25">
      <c r="A2" s="171" t="s">
        <v>2</v>
      </c>
      <c r="B2" s="177" t="s">
        <v>9</v>
      </c>
      <c r="C2" s="177" t="s">
        <v>8</v>
      </c>
      <c r="D2" s="212" t="s">
        <v>0</v>
      </c>
      <c r="E2" s="215" t="s">
        <v>80</v>
      </c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7"/>
      <c r="V2" s="78"/>
      <c r="W2" s="79"/>
      <c r="X2" s="192" t="s">
        <v>80</v>
      </c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  <c r="AK2" s="191"/>
      <c r="AL2" s="192" t="s">
        <v>48</v>
      </c>
      <c r="AM2" s="191"/>
      <c r="AN2" s="192" t="s">
        <v>50</v>
      </c>
      <c r="AO2" s="190"/>
      <c r="AP2" s="190"/>
      <c r="AQ2" s="190"/>
      <c r="AR2" s="190"/>
      <c r="AS2" s="191"/>
      <c r="AT2" s="199" t="s">
        <v>16</v>
      </c>
      <c r="AU2" s="171" t="s">
        <v>8</v>
      </c>
      <c r="AV2" s="51"/>
    </row>
    <row r="3" spans="1:48" ht="18" customHeight="1" x14ac:dyDescent="0.25">
      <c r="A3" s="172"/>
      <c r="B3" s="178"/>
      <c r="C3" s="178"/>
      <c r="D3" s="213"/>
      <c r="E3" s="198" t="s">
        <v>47</v>
      </c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210"/>
      <c r="V3" s="78"/>
      <c r="W3" s="79"/>
      <c r="X3" s="94" t="s">
        <v>81</v>
      </c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6"/>
      <c r="AL3" s="78"/>
      <c r="AM3" s="79"/>
      <c r="AN3" s="78"/>
      <c r="AO3" s="93"/>
      <c r="AP3" s="93"/>
      <c r="AQ3" s="93"/>
      <c r="AR3" s="93"/>
      <c r="AS3" s="79"/>
      <c r="AT3" s="200"/>
      <c r="AU3" s="172"/>
      <c r="AV3" s="51"/>
    </row>
    <row r="4" spans="1:48" ht="18" customHeight="1" x14ac:dyDescent="0.25">
      <c r="A4" s="172"/>
      <c r="B4" s="178"/>
      <c r="C4" s="178"/>
      <c r="D4" s="213"/>
      <c r="E4" s="84">
        <v>1</v>
      </c>
      <c r="F4" s="85">
        <v>2</v>
      </c>
      <c r="G4" s="85">
        <v>3</v>
      </c>
      <c r="H4" s="85">
        <v>4</v>
      </c>
      <c r="I4" s="85">
        <v>5</v>
      </c>
      <c r="J4" s="85">
        <v>6</v>
      </c>
      <c r="K4" s="85">
        <v>7</v>
      </c>
      <c r="L4" s="85">
        <v>8</v>
      </c>
      <c r="M4" s="85">
        <v>9</v>
      </c>
      <c r="N4" s="85">
        <v>10</v>
      </c>
      <c r="O4" s="85">
        <v>11</v>
      </c>
      <c r="P4" s="85">
        <v>12</v>
      </c>
      <c r="Q4" s="85">
        <v>13</v>
      </c>
      <c r="R4" s="85">
        <v>14</v>
      </c>
      <c r="S4" s="85">
        <v>15</v>
      </c>
      <c r="T4" s="218" t="s">
        <v>1</v>
      </c>
      <c r="U4" s="220">
        <v>0.3</v>
      </c>
      <c r="X4" s="75">
        <v>1</v>
      </c>
      <c r="Y4" s="5">
        <v>2</v>
      </c>
      <c r="Z4" s="5">
        <v>3</v>
      </c>
      <c r="AA4" s="5">
        <v>4</v>
      </c>
      <c r="AB4" s="5">
        <v>5</v>
      </c>
      <c r="AC4" s="5">
        <v>6</v>
      </c>
      <c r="AD4" s="5">
        <v>7</v>
      </c>
      <c r="AE4" s="5">
        <v>8</v>
      </c>
      <c r="AF4" s="5">
        <v>9</v>
      </c>
      <c r="AG4" s="5">
        <v>10</v>
      </c>
      <c r="AH4" s="5">
        <v>11</v>
      </c>
      <c r="AI4" s="5">
        <v>12</v>
      </c>
      <c r="AJ4" s="218" t="s">
        <v>1</v>
      </c>
      <c r="AK4" s="204">
        <f>0.5-U4</f>
        <v>0.2</v>
      </c>
      <c r="AL4" s="222" t="s">
        <v>49</v>
      </c>
      <c r="AM4" s="204">
        <v>0.2</v>
      </c>
      <c r="AN4" s="206" t="s">
        <v>51</v>
      </c>
      <c r="AO4" s="208" t="s">
        <v>52</v>
      </c>
      <c r="AP4" s="208" t="s">
        <v>53</v>
      </c>
      <c r="AQ4" s="208" t="s">
        <v>84</v>
      </c>
      <c r="AR4" s="218" t="s">
        <v>1</v>
      </c>
      <c r="AS4" s="204">
        <v>0.3</v>
      </c>
      <c r="AT4" s="200"/>
      <c r="AU4" s="172"/>
      <c r="AV4" s="51"/>
    </row>
    <row r="5" spans="1:48" s="6" customFormat="1" ht="33" customHeight="1" thickBot="1" x14ac:dyDescent="0.3">
      <c r="A5" s="173"/>
      <c r="B5" s="211"/>
      <c r="C5" s="211"/>
      <c r="D5" s="214"/>
      <c r="E5" s="54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219"/>
      <c r="U5" s="221"/>
      <c r="V5" s="80"/>
      <c r="W5" s="81"/>
      <c r="X5" s="76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219"/>
      <c r="AK5" s="205"/>
      <c r="AL5" s="223"/>
      <c r="AM5" s="205"/>
      <c r="AN5" s="207"/>
      <c r="AO5" s="209"/>
      <c r="AP5" s="209"/>
      <c r="AQ5" s="209"/>
      <c r="AR5" s="219"/>
      <c r="AS5" s="205"/>
      <c r="AT5" s="201"/>
      <c r="AU5" s="172"/>
      <c r="AV5" s="7"/>
    </row>
    <row r="6" spans="1:48" s="9" customFormat="1" ht="17.45" customHeight="1" x14ac:dyDescent="0.25">
      <c r="A6" s="8"/>
      <c r="B6" s="44"/>
      <c r="C6" s="10"/>
      <c r="D6" s="11"/>
      <c r="E6" s="8"/>
      <c r="T6" s="115" t="str">
        <f t="shared" ref="T6:T37" si="0">IFERROR(IF($D6="","",ROUND(AVERAGE(E6:S6),1)),"")</f>
        <v/>
      </c>
      <c r="U6" s="116" t="str">
        <f t="shared" ref="U6:U37" si="1">IFERROR(IF($D6="","",ROUND(T6*$U$4,1)),"")</f>
        <v/>
      </c>
      <c r="V6" s="151"/>
      <c r="W6" s="152"/>
      <c r="X6" s="14"/>
      <c r="AJ6" s="115" t="str">
        <f t="shared" ref="AJ6:AJ37" si="2">IFERROR(IF($D6="","",ROUND(AVERAGE(X6:AI6),1)),"")</f>
        <v/>
      </c>
      <c r="AK6" s="116" t="str">
        <f t="shared" ref="AK6:AK37" si="3">IFERROR(IF($D6="","",ROUND(AJ6*$AK$4,1)),"")</f>
        <v/>
      </c>
      <c r="AL6" s="8"/>
      <c r="AM6" s="116" t="str">
        <f t="shared" ref="AM6:AM37" si="4">IFERROR(IF($D6="","",ROUND(AL6*$AM$4,1)),"")</f>
        <v/>
      </c>
      <c r="AN6" s="8"/>
      <c r="AR6" s="115" t="str">
        <f>IFERROR(IF($D6="","",ROUND(AVERAGE(AN6:AQ6),1)),"")</f>
        <v/>
      </c>
      <c r="AS6" s="116" t="str">
        <f t="shared" ref="AS6:AS37" si="5">IFERROR(IF($D6="","",ROUND(AR6*$AS$4,1)),"")</f>
        <v/>
      </c>
      <c r="AT6" s="110" t="str">
        <f t="shared" ref="AT6:AT37" si="6">IFERROR(IF(D6="","",(U6+AK6+AM6+AS6)),"")</f>
        <v/>
      </c>
      <c r="AU6" s="141" t="str">
        <f>IF(C6="","",C6)</f>
        <v/>
      </c>
      <c r="AV6" s="14"/>
    </row>
    <row r="7" spans="1:48" s="16" customFormat="1" ht="17.45" customHeight="1" x14ac:dyDescent="0.25">
      <c r="A7" s="15"/>
      <c r="B7" s="45"/>
      <c r="C7" s="17"/>
      <c r="D7" s="18"/>
      <c r="E7" s="31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121" t="str">
        <f t="shared" si="0"/>
        <v/>
      </c>
      <c r="U7" s="122" t="str">
        <f t="shared" si="1"/>
        <v/>
      </c>
      <c r="V7" s="151"/>
      <c r="W7" s="152"/>
      <c r="X7" s="35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121" t="str">
        <f t="shared" si="2"/>
        <v/>
      </c>
      <c r="AK7" s="122" t="str">
        <f t="shared" si="3"/>
        <v/>
      </c>
      <c r="AL7" s="31"/>
      <c r="AM7" s="122" t="str">
        <f t="shared" si="4"/>
        <v/>
      </c>
      <c r="AN7" s="31"/>
      <c r="AO7" s="32"/>
      <c r="AP7" s="32"/>
      <c r="AQ7" s="32"/>
      <c r="AR7" s="121" t="str">
        <f t="shared" ref="AR7:AR55" si="7">IFERROR(IF($D7="","",ROUND(AVERAGE(AN7:AQ7),1)),"")</f>
        <v/>
      </c>
      <c r="AS7" s="122" t="str">
        <f t="shared" si="5"/>
        <v/>
      </c>
      <c r="AT7" s="111" t="str">
        <f t="shared" si="6"/>
        <v/>
      </c>
      <c r="AU7" s="142" t="str">
        <f t="shared" ref="AU7:AU55" si="8">IF(C7="","",C7)</f>
        <v/>
      </c>
      <c r="AV7" s="22"/>
    </row>
    <row r="8" spans="1:48" s="16" customFormat="1" ht="17.45" customHeight="1" x14ac:dyDescent="0.25">
      <c r="A8" s="15"/>
      <c r="B8" s="45"/>
      <c r="C8" s="17"/>
      <c r="D8" s="18"/>
      <c r="E8" s="15"/>
      <c r="T8" s="121" t="str">
        <f t="shared" si="0"/>
        <v/>
      </c>
      <c r="U8" s="122" t="str">
        <f t="shared" si="1"/>
        <v/>
      </c>
      <c r="V8" s="151"/>
      <c r="W8" s="152"/>
      <c r="X8" s="22"/>
      <c r="AJ8" s="121" t="str">
        <f t="shared" si="2"/>
        <v/>
      </c>
      <c r="AK8" s="122" t="str">
        <f t="shared" si="3"/>
        <v/>
      </c>
      <c r="AL8" s="15"/>
      <c r="AM8" s="122" t="str">
        <f t="shared" si="4"/>
        <v/>
      </c>
      <c r="AN8" s="15"/>
      <c r="AR8" s="121" t="str">
        <f t="shared" si="7"/>
        <v/>
      </c>
      <c r="AS8" s="122" t="str">
        <f t="shared" si="5"/>
        <v/>
      </c>
      <c r="AT8" s="111" t="str">
        <f t="shared" si="6"/>
        <v/>
      </c>
      <c r="AU8" s="142" t="str">
        <f t="shared" si="8"/>
        <v/>
      </c>
      <c r="AV8" s="22"/>
    </row>
    <row r="9" spans="1:48" s="16" customFormat="1" ht="17.45" customHeight="1" x14ac:dyDescent="0.25">
      <c r="A9" s="15"/>
      <c r="B9" s="45"/>
      <c r="C9" s="17"/>
      <c r="D9" s="18"/>
      <c r="E9" s="15"/>
      <c r="T9" s="121" t="str">
        <f t="shared" si="0"/>
        <v/>
      </c>
      <c r="U9" s="122" t="str">
        <f t="shared" si="1"/>
        <v/>
      </c>
      <c r="V9" s="151"/>
      <c r="W9" s="152"/>
      <c r="X9" s="22"/>
      <c r="AJ9" s="121" t="str">
        <f t="shared" si="2"/>
        <v/>
      </c>
      <c r="AK9" s="122" t="str">
        <f t="shared" si="3"/>
        <v/>
      </c>
      <c r="AL9" s="15"/>
      <c r="AM9" s="122" t="str">
        <f t="shared" si="4"/>
        <v/>
      </c>
      <c r="AN9" s="15"/>
      <c r="AR9" s="121" t="str">
        <f t="shared" si="7"/>
        <v/>
      </c>
      <c r="AS9" s="122" t="str">
        <f t="shared" si="5"/>
        <v/>
      </c>
      <c r="AT9" s="111" t="str">
        <f t="shared" si="6"/>
        <v/>
      </c>
      <c r="AU9" s="142" t="str">
        <f t="shared" si="8"/>
        <v/>
      </c>
      <c r="AV9" s="22"/>
    </row>
    <row r="10" spans="1:48" s="25" customFormat="1" ht="17.45" customHeight="1" thickBot="1" x14ac:dyDescent="0.3">
      <c r="A10" s="24"/>
      <c r="B10" s="46"/>
      <c r="C10" s="26"/>
      <c r="D10" s="27"/>
      <c r="E10" s="24"/>
      <c r="T10" s="126" t="str">
        <f t="shared" si="0"/>
        <v/>
      </c>
      <c r="U10" s="127" t="str">
        <f t="shared" si="1"/>
        <v/>
      </c>
      <c r="V10" s="151"/>
      <c r="W10" s="152"/>
      <c r="X10" s="30"/>
      <c r="AJ10" s="126" t="str">
        <f t="shared" si="2"/>
        <v/>
      </c>
      <c r="AK10" s="127" t="str">
        <f t="shared" si="3"/>
        <v/>
      </c>
      <c r="AL10" s="24"/>
      <c r="AM10" s="127" t="str">
        <f t="shared" si="4"/>
        <v/>
      </c>
      <c r="AN10" s="24"/>
      <c r="AR10" s="126" t="str">
        <f t="shared" si="7"/>
        <v/>
      </c>
      <c r="AS10" s="127" t="str">
        <f t="shared" si="5"/>
        <v/>
      </c>
      <c r="AT10" s="112" t="str">
        <f t="shared" si="6"/>
        <v/>
      </c>
      <c r="AU10" s="143" t="str">
        <f t="shared" si="8"/>
        <v/>
      </c>
      <c r="AV10" s="30"/>
    </row>
    <row r="11" spans="1:48" s="32" customFormat="1" ht="17.45" customHeight="1" x14ac:dyDescent="0.25">
      <c r="A11" s="31"/>
      <c r="B11" s="47"/>
      <c r="C11" s="33"/>
      <c r="D11" s="34"/>
      <c r="E11" s="31"/>
      <c r="T11" s="131" t="str">
        <f t="shared" si="0"/>
        <v/>
      </c>
      <c r="U11" s="132" t="str">
        <f t="shared" si="1"/>
        <v/>
      </c>
      <c r="V11" s="151"/>
      <c r="W11" s="152"/>
      <c r="X11" s="35"/>
      <c r="AJ11" s="131" t="str">
        <f t="shared" si="2"/>
        <v/>
      </c>
      <c r="AK11" s="132" t="str">
        <f t="shared" si="3"/>
        <v/>
      </c>
      <c r="AL11" s="31"/>
      <c r="AM11" s="132" t="str">
        <f t="shared" si="4"/>
        <v/>
      </c>
      <c r="AN11" s="31"/>
      <c r="AR11" s="131" t="str">
        <f t="shared" si="7"/>
        <v/>
      </c>
      <c r="AS11" s="132" t="str">
        <f t="shared" si="5"/>
        <v/>
      </c>
      <c r="AT11" s="113" t="str">
        <f t="shared" si="6"/>
        <v/>
      </c>
      <c r="AU11" s="141" t="str">
        <f t="shared" si="8"/>
        <v/>
      </c>
      <c r="AV11" s="35"/>
    </row>
    <row r="12" spans="1:48" s="16" customFormat="1" ht="17.45" customHeight="1" x14ac:dyDescent="0.25">
      <c r="A12" s="15"/>
      <c r="B12" s="45"/>
      <c r="C12" s="17"/>
      <c r="D12" s="18"/>
      <c r="E12" s="15"/>
      <c r="T12" s="121" t="str">
        <f t="shared" si="0"/>
        <v/>
      </c>
      <c r="U12" s="122" t="str">
        <f t="shared" si="1"/>
        <v/>
      </c>
      <c r="V12" s="151"/>
      <c r="W12" s="152"/>
      <c r="X12" s="22"/>
      <c r="AJ12" s="121" t="str">
        <f t="shared" si="2"/>
        <v/>
      </c>
      <c r="AK12" s="122" t="str">
        <f t="shared" si="3"/>
        <v/>
      </c>
      <c r="AL12" s="15"/>
      <c r="AM12" s="122" t="str">
        <f t="shared" si="4"/>
        <v/>
      </c>
      <c r="AN12" s="15"/>
      <c r="AR12" s="121" t="str">
        <f t="shared" si="7"/>
        <v/>
      </c>
      <c r="AS12" s="122" t="str">
        <f t="shared" si="5"/>
        <v/>
      </c>
      <c r="AT12" s="111" t="str">
        <f t="shared" si="6"/>
        <v/>
      </c>
      <c r="AU12" s="142" t="str">
        <f t="shared" si="8"/>
        <v/>
      </c>
      <c r="AV12" s="22"/>
    </row>
    <row r="13" spans="1:48" s="16" customFormat="1" ht="17.45" customHeight="1" x14ac:dyDescent="0.25">
      <c r="A13" s="15"/>
      <c r="B13" s="45"/>
      <c r="C13" s="17"/>
      <c r="D13" s="18"/>
      <c r="E13" s="15"/>
      <c r="T13" s="121" t="str">
        <f t="shared" si="0"/>
        <v/>
      </c>
      <c r="U13" s="122" t="str">
        <f t="shared" si="1"/>
        <v/>
      </c>
      <c r="V13" s="151"/>
      <c r="W13" s="152"/>
      <c r="X13" s="22"/>
      <c r="AJ13" s="121" t="str">
        <f t="shared" si="2"/>
        <v/>
      </c>
      <c r="AK13" s="122" t="str">
        <f t="shared" si="3"/>
        <v/>
      </c>
      <c r="AL13" s="15"/>
      <c r="AM13" s="122" t="str">
        <f t="shared" si="4"/>
        <v/>
      </c>
      <c r="AN13" s="15"/>
      <c r="AR13" s="121" t="str">
        <f t="shared" si="7"/>
        <v/>
      </c>
      <c r="AS13" s="122" t="str">
        <f t="shared" si="5"/>
        <v/>
      </c>
      <c r="AT13" s="111" t="str">
        <f t="shared" si="6"/>
        <v/>
      </c>
      <c r="AU13" s="142" t="str">
        <f t="shared" si="8"/>
        <v/>
      </c>
      <c r="AV13" s="22"/>
    </row>
    <row r="14" spans="1:48" s="16" customFormat="1" ht="17.45" customHeight="1" x14ac:dyDescent="0.25">
      <c r="A14" s="15"/>
      <c r="B14" s="45"/>
      <c r="C14" s="17"/>
      <c r="D14" s="18"/>
      <c r="E14" s="15"/>
      <c r="T14" s="121" t="str">
        <f t="shared" si="0"/>
        <v/>
      </c>
      <c r="U14" s="122" t="str">
        <f t="shared" si="1"/>
        <v/>
      </c>
      <c r="V14" s="151"/>
      <c r="W14" s="152"/>
      <c r="X14" s="22"/>
      <c r="AJ14" s="121" t="str">
        <f t="shared" si="2"/>
        <v/>
      </c>
      <c r="AK14" s="122" t="str">
        <f t="shared" si="3"/>
        <v/>
      </c>
      <c r="AL14" s="15"/>
      <c r="AM14" s="122" t="str">
        <f t="shared" si="4"/>
        <v/>
      </c>
      <c r="AN14" s="15"/>
      <c r="AR14" s="121" t="str">
        <f t="shared" si="7"/>
        <v/>
      </c>
      <c r="AS14" s="122" t="str">
        <f t="shared" si="5"/>
        <v/>
      </c>
      <c r="AT14" s="111" t="str">
        <f t="shared" si="6"/>
        <v/>
      </c>
      <c r="AU14" s="142" t="str">
        <f t="shared" si="8"/>
        <v/>
      </c>
      <c r="AV14" s="22"/>
    </row>
    <row r="15" spans="1:48" s="37" customFormat="1" ht="17.45" customHeight="1" thickBot="1" x14ac:dyDescent="0.3">
      <c r="A15" s="36"/>
      <c r="B15" s="48"/>
      <c r="C15" s="38"/>
      <c r="D15" s="39"/>
      <c r="E15" s="36"/>
      <c r="T15" s="136" t="str">
        <f t="shared" si="0"/>
        <v/>
      </c>
      <c r="U15" s="137" t="str">
        <f t="shared" si="1"/>
        <v/>
      </c>
      <c r="V15" s="151"/>
      <c r="W15" s="152"/>
      <c r="X15" s="42"/>
      <c r="AJ15" s="136" t="str">
        <f t="shared" si="2"/>
        <v/>
      </c>
      <c r="AK15" s="137" t="str">
        <f t="shared" si="3"/>
        <v/>
      </c>
      <c r="AL15" s="36"/>
      <c r="AM15" s="137" t="str">
        <f t="shared" si="4"/>
        <v/>
      </c>
      <c r="AN15" s="36"/>
      <c r="AR15" s="136" t="str">
        <f t="shared" si="7"/>
        <v/>
      </c>
      <c r="AS15" s="137" t="str">
        <f t="shared" si="5"/>
        <v/>
      </c>
      <c r="AT15" s="114" t="str">
        <f t="shared" si="6"/>
        <v/>
      </c>
      <c r="AU15" s="143" t="str">
        <f t="shared" si="8"/>
        <v/>
      </c>
      <c r="AV15" s="42"/>
    </row>
    <row r="16" spans="1:48" s="9" customFormat="1" ht="17.45" customHeight="1" x14ac:dyDescent="0.25">
      <c r="A16" s="8"/>
      <c r="B16" s="44"/>
      <c r="C16" s="10"/>
      <c r="D16" s="11"/>
      <c r="E16" s="8"/>
      <c r="T16" s="119" t="str">
        <f t="shared" si="0"/>
        <v/>
      </c>
      <c r="U16" s="116" t="str">
        <f t="shared" si="1"/>
        <v/>
      </c>
      <c r="V16" s="151"/>
      <c r="W16" s="152"/>
      <c r="X16" s="14"/>
      <c r="AJ16" s="119" t="str">
        <f t="shared" si="2"/>
        <v/>
      </c>
      <c r="AK16" s="116" t="str">
        <f t="shared" si="3"/>
        <v/>
      </c>
      <c r="AL16" s="8"/>
      <c r="AM16" s="116" t="str">
        <f t="shared" si="4"/>
        <v/>
      </c>
      <c r="AN16" s="8"/>
      <c r="AR16" s="119" t="str">
        <f t="shared" si="7"/>
        <v/>
      </c>
      <c r="AS16" s="116" t="str">
        <f t="shared" si="5"/>
        <v/>
      </c>
      <c r="AT16" s="110" t="str">
        <f t="shared" si="6"/>
        <v/>
      </c>
      <c r="AU16" s="141" t="str">
        <f t="shared" si="8"/>
        <v/>
      </c>
      <c r="AV16" s="14"/>
    </row>
    <row r="17" spans="1:48" s="16" customFormat="1" ht="17.45" customHeight="1" x14ac:dyDescent="0.25">
      <c r="A17" s="15"/>
      <c r="B17" s="45"/>
      <c r="C17" s="17"/>
      <c r="D17" s="18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121" t="str">
        <f t="shared" si="0"/>
        <v/>
      </c>
      <c r="U17" s="122" t="str">
        <f t="shared" si="1"/>
        <v/>
      </c>
      <c r="V17" s="151"/>
      <c r="W17" s="152"/>
      <c r="X17" s="35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121" t="str">
        <f t="shared" si="2"/>
        <v/>
      </c>
      <c r="AK17" s="122" t="str">
        <f t="shared" si="3"/>
        <v/>
      </c>
      <c r="AL17" s="31"/>
      <c r="AM17" s="122" t="str">
        <f t="shared" si="4"/>
        <v/>
      </c>
      <c r="AN17" s="31"/>
      <c r="AO17" s="32"/>
      <c r="AP17" s="32"/>
      <c r="AQ17" s="32"/>
      <c r="AR17" s="121" t="str">
        <f t="shared" si="7"/>
        <v/>
      </c>
      <c r="AS17" s="122" t="str">
        <f t="shared" si="5"/>
        <v/>
      </c>
      <c r="AT17" s="111" t="str">
        <f t="shared" si="6"/>
        <v/>
      </c>
      <c r="AU17" s="142" t="str">
        <f t="shared" si="8"/>
        <v/>
      </c>
      <c r="AV17" s="22"/>
    </row>
    <row r="18" spans="1:48" s="16" customFormat="1" ht="17.45" customHeight="1" x14ac:dyDescent="0.25">
      <c r="A18" s="15"/>
      <c r="B18" s="45"/>
      <c r="C18" s="17"/>
      <c r="D18" s="18"/>
      <c r="E18" s="15"/>
      <c r="T18" s="121" t="str">
        <f t="shared" si="0"/>
        <v/>
      </c>
      <c r="U18" s="122" t="str">
        <f t="shared" si="1"/>
        <v/>
      </c>
      <c r="V18" s="151"/>
      <c r="W18" s="152"/>
      <c r="X18" s="22"/>
      <c r="AJ18" s="121" t="str">
        <f t="shared" si="2"/>
        <v/>
      </c>
      <c r="AK18" s="122" t="str">
        <f t="shared" si="3"/>
        <v/>
      </c>
      <c r="AL18" s="15"/>
      <c r="AM18" s="122" t="str">
        <f t="shared" si="4"/>
        <v/>
      </c>
      <c r="AN18" s="15"/>
      <c r="AR18" s="121" t="str">
        <f t="shared" si="7"/>
        <v/>
      </c>
      <c r="AS18" s="122" t="str">
        <f t="shared" si="5"/>
        <v/>
      </c>
      <c r="AT18" s="111" t="str">
        <f t="shared" si="6"/>
        <v/>
      </c>
      <c r="AU18" s="142" t="str">
        <f t="shared" si="8"/>
        <v/>
      </c>
      <c r="AV18" s="22"/>
    </row>
    <row r="19" spans="1:48" s="16" customFormat="1" ht="17.45" customHeight="1" x14ac:dyDescent="0.25">
      <c r="A19" s="15"/>
      <c r="B19" s="45"/>
      <c r="C19" s="17"/>
      <c r="D19" s="18"/>
      <c r="E19" s="15"/>
      <c r="T19" s="121" t="str">
        <f t="shared" si="0"/>
        <v/>
      </c>
      <c r="U19" s="122" t="str">
        <f t="shared" si="1"/>
        <v/>
      </c>
      <c r="V19" s="151"/>
      <c r="W19" s="152"/>
      <c r="X19" s="22"/>
      <c r="AJ19" s="121" t="str">
        <f t="shared" si="2"/>
        <v/>
      </c>
      <c r="AK19" s="122" t="str">
        <f t="shared" si="3"/>
        <v/>
      </c>
      <c r="AL19" s="15"/>
      <c r="AM19" s="122" t="str">
        <f t="shared" si="4"/>
        <v/>
      </c>
      <c r="AN19" s="15"/>
      <c r="AR19" s="121" t="str">
        <f t="shared" si="7"/>
        <v/>
      </c>
      <c r="AS19" s="122" t="str">
        <f t="shared" si="5"/>
        <v/>
      </c>
      <c r="AT19" s="111" t="str">
        <f t="shared" si="6"/>
        <v/>
      </c>
      <c r="AU19" s="142" t="str">
        <f t="shared" si="8"/>
        <v/>
      </c>
      <c r="AV19" s="22"/>
    </row>
    <row r="20" spans="1:48" s="25" customFormat="1" ht="17.45" customHeight="1" thickBot="1" x14ac:dyDescent="0.3">
      <c r="A20" s="24"/>
      <c r="B20" s="46"/>
      <c r="C20" s="26"/>
      <c r="D20" s="27"/>
      <c r="E20" s="24"/>
      <c r="T20" s="126" t="str">
        <f t="shared" si="0"/>
        <v/>
      </c>
      <c r="U20" s="127" t="str">
        <f t="shared" si="1"/>
        <v/>
      </c>
      <c r="V20" s="151"/>
      <c r="W20" s="152"/>
      <c r="X20" s="30"/>
      <c r="AJ20" s="126" t="str">
        <f t="shared" si="2"/>
        <v/>
      </c>
      <c r="AK20" s="127" t="str">
        <f t="shared" si="3"/>
        <v/>
      </c>
      <c r="AL20" s="24"/>
      <c r="AM20" s="127" t="str">
        <f t="shared" si="4"/>
        <v/>
      </c>
      <c r="AN20" s="24"/>
      <c r="AR20" s="126" t="str">
        <f t="shared" si="7"/>
        <v/>
      </c>
      <c r="AS20" s="127" t="str">
        <f t="shared" si="5"/>
        <v/>
      </c>
      <c r="AT20" s="112" t="str">
        <f t="shared" si="6"/>
        <v/>
      </c>
      <c r="AU20" s="143" t="str">
        <f t="shared" si="8"/>
        <v/>
      </c>
      <c r="AV20" s="30"/>
    </row>
    <row r="21" spans="1:48" s="32" customFormat="1" ht="17.45" customHeight="1" x14ac:dyDescent="0.25">
      <c r="A21" s="31"/>
      <c r="B21" s="47"/>
      <c r="C21" s="33"/>
      <c r="D21" s="34"/>
      <c r="E21" s="31"/>
      <c r="T21" s="131" t="str">
        <f t="shared" si="0"/>
        <v/>
      </c>
      <c r="U21" s="132" t="str">
        <f t="shared" si="1"/>
        <v/>
      </c>
      <c r="V21" s="151"/>
      <c r="W21" s="152"/>
      <c r="X21" s="35"/>
      <c r="AJ21" s="131" t="str">
        <f t="shared" si="2"/>
        <v/>
      </c>
      <c r="AK21" s="132" t="str">
        <f t="shared" si="3"/>
        <v/>
      </c>
      <c r="AL21" s="31"/>
      <c r="AM21" s="132" t="str">
        <f t="shared" si="4"/>
        <v/>
      </c>
      <c r="AN21" s="31"/>
      <c r="AR21" s="131" t="str">
        <f t="shared" si="7"/>
        <v/>
      </c>
      <c r="AS21" s="132" t="str">
        <f t="shared" si="5"/>
        <v/>
      </c>
      <c r="AT21" s="113" t="str">
        <f t="shared" si="6"/>
        <v/>
      </c>
      <c r="AU21" s="141" t="str">
        <f t="shared" si="8"/>
        <v/>
      </c>
      <c r="AV21" s="35"/>
    </row>
    <row r="22" spans="1:48" s="16" customFormat="1" ht="17.45" customHeight="1" x14ac:dyDescent="0.25">
      <c r="A22" s="15"/>
      <c r="B22" s="45"/>
      <c r="C22" s="17"/>
      <c r="D22" s="18"/>
      <c r="E22" s="15"/>
      <c r="T22" s="121" t="str">
        <f t="shared" si="0"/>
        <v/>
      </c>
      <c r="U22" s="122" t="str">
        <f t="shared" si="1"/>
        <v/>
      </c>
      <c r="V22" s="151"/>
      <c r="W22" s="152"/>
      <c r="X22" s="22"/>
      <c r="AJ22" s="121" t="str">
        <f t="shared" si="2"/>
        <v/>
      </c>
      <c r="AK22" s="122" t="str">
        <f t="shared" si="3"/>
        <v/>
      </c>
      <c r="AL22" s="15"/>
      <c r="AM22" s="122" t="str">
        <f t="shared" si="4"/>
        <v/>
      </c>
      <c r="AN22" s="15"/>
      <c r="AR22" s="121" t="str">
        <f t="shared" si="7"/>
        <v/>
      </c>
      <c r="AS22" s="122" t="str">
        <f t="shared" si="5"/>
        <v/>
      </c>
      <c r="AT22" s="111" t="str">
        <f t="shared" si="6"/>
        <v/>
      </c>
      <c r="AU22" s="142" t="str">
        <f t="shared" si="8"/>
        <v/>
      </c>
      <c r="AV22" s="22"/>
    </row>
    <row r="23" spans="1:48" s="16" customFormat="1" ht="17.45" customHeight="1" x14ac:dyDescent="0.25">
      <c r="A23" s="15"/>
      <c r="B23" s="45"/>
      <c r="C23" s="17"/>
      <c r="D23" s="18"/>
      <c r="E23" s="15"/>
      <c r="T23" s="121" t="str">
        <f t="shared" si="0"/>
        <v/>
      </c>
      <c r="U23" s="122" t="str">
        <f t="shared" si="1"/>
        <v/>
      </c>
      <c r="V23" s="151"/>
      <c r="W23" s="152"/>
      <c r="X23" s="22"/>
      <c r="AJ23" s="121" t="str">
        <f t="shared" si="2"/>
        <v/>
      </c>
      <c r="AK23" s="122" t="str">
        <f t="shared" si="3"/>
        <v/>
      </c>
      <c r="AL23" s="15"/>
      <c r="AM23" s="122" t="str">
        <f t="shared" si="4"/>
        <v/>
      </c>
      <c r="AN23" s="15"/>
      <c r="AR23" s="121" t="str">
        <f t="shared" si="7"/>
        <v/>
      </c>
      <c r="AS23" s="122" t="str">
        <f t="shared" si="5"/>
        <v/>
      </c>
      <c r="AT23" s="111" t="str">
        <f t="shared" si="6"/>
        <v/>
      </c>
      <c r="AU23" s="142" t="str">
        <f t="shared" si="8"/>
        <v/>
      </c>
      <c r="AV23" s="22"/>
    </row>
    <row r="24" spans="1:48" s="16" customFormat="1" ht="17.45" customHeight="1" x14ac:dyDescent="0.25">
      <c r="A24" s="15"/>
      <c r="B24" s="45"/>
      <c r="C24" s="17"/>
      <c r="D24" s="18"/>
      <c r="E24" s="15"/>
      <c r="T24" s="121" t="str">
        <f t="shared" si="0"/>
        <v/>
      </c>
      <c r="U24" s="122" t="str">
        <f t="shared" si="1"/>
        <v/>
      </c>
      <c r="V24" s="151"/>
      <c r="W24" s="152"/>
      <c r="X24" s="22"/>
      <c r="AJ24" s="121" t="str">
        <f t="shared" si="2"/>
        <v/>
      </c>
      <c r="AK24" s="122" t="str">
        <f t="shared" si="3"/>
        <v/>
      </c>
      <c r="AL24" s="15"/>
      <c r="AM24" s="122" t="str">
        <f t="shared" si="4"/>
        <v/>
      </c>
      <c r="AN24" s="15"/>
      <c r="AR24" s="121" t="str">
        <f t="shared" si="7"/>
        <v/>
      </c>
      <c r="AS24" s="122" t="str">
        <f t="shared" si="5"/>
        <v/>
      </c>
      <c r="AT24" s="111" t="str">
        <f t="shared" si="6"/>
        <v/>
      </c>
      <c r="AU24" s="142" t="str">
        <f t="shared" si="8"/>
        <v/>
      </c>
      <c r="AV24" s="22"/>
    </row>
    <row r="25" spans="1:48" s="37" customFormat="1" ht="17.45" customHeight="1" thickBot="1" x14ac:dyDescent="0.3">
      <c r="A25" s="36"/>
      <c r="B25" s="48"/>
      <c r="C25" s="38"/>
      <c r="D25" s="39"/>
      <c r="E25" s="36"/>
      <c r="T25" s="136" t="str">
        <f t="shared" si="0"/>
        <v/>
      </c>
      <c r="U25" s="137" t="str">
        <f t="shared" si="1"/>
        <v/>
      </c>
      <c r="V25" s="151"/>
      <c r="W25" s="152"/>
      <c r="X25" s="42"/>
      <c r="AJ25" s="136" t="str">
        <f t="shared" si="2"/>
        <v/>
      </c>
      <c r="AK25" s="137" t="str">
        <f t="shared" si="3"/>
        <v/>
      </c>
      <c r="AL25" s="36"/>
      <c r="AM25" s="137" t="str">
        <f t="shared" si="4"/>
        <v/>
      </c>
      <c r="AN25" s="36"/>
      <c r="AR25" s="136" t="str">
        <f t="shared" si="7"/>
        <v/>
      </c>
      <c r="AS25" s="137" t="str">
        <f t="shared" si="5"/>
        <v/>
      </c>
      <c r="AT25" s="114" t="str">
        <f t="shared" si="6"/>
        <v/>
      </c>
      <c r="AU25" s="143" t="str">
        <f t="shared" si="8"/>
        <v/>
      </c>
      <c r="AV25" s="42"/>
    </row>
    <row r="26" spans="1:48" s="9" customFormat="1" ht="17.45" customHeight="1" x14ac:dyDescent="0.25">
      <c r="A26" s="8"/>
      <c r="B26" s="44"/>
      <c r="C26" s="10"/>
      <c r="D26" s="11"/>
      <c r="E26" s="8"/>
      <c r="T26" s="119" t="str">
        <f t="shared" si="0"/>
        <v/>
      </c>
      <c r="U26" s="116" t="str">
        <f t="shared" si="1"/>
        <v/>
      </c>
      <c r="V26" s="151"/>
      <c r="W26" s="152"/>
      <c r="X26" s="14"/>
      <c r="AJ26" s="119" t="str">
        <f t="shared" si="2"/>
        <v/>
      </c>
      <c r="AK26" s="116" t="str">
        <f t="shared" si="3"/>
        <v/>
      </c>
      <c r="AL26" s="8"/>
      <c r="AM26" s="116" t="str">
        <f t="shared" si="4"/>
        <v/>
      </c>
      <c r="AN26" s="8"/>
      <c r="AR26" s="119" t="str">
        <f t="shared" si="7"/>
        <v/>
      </c>
      <c r="AS26" s="116" t="str">
        <f t="shared" si="5"/>
        <v/>
      </c>
      <c r="AT26" s="110" t="str">
        <f t="shared" si="6"/>
        <v/>
      </c>
      <c r="AU26" s="141" t="str">
        <f t="shared" si="8"/>
        <v/>
      </c>
      <c r="AV26" s="14"/>
    </row>
    <row r="27" spans="1:48" s="16" customFormat="1" ht="17.45" customHeight="1" x14ac:dyDescent="0.25">
      <c r="A27" s="15"/>
      <c r="B27" s="45"/>
      <c r="C27" s="17"/>
      <c r="D27" s="18"/>
      <c r="E27" s="31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121" t="str">
        <f t="shared" si="0"/>
        <v/>
      </c>
      <c r="U27" s="122" t="str">
        <f t="shared" si="1"/>
        <v/>
      </c>
      <c r="V27" s="151"/>
      <c r="W27" s="152"/>
      <c r="X27" s="35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121" t="str">
        <f t="shared" si="2"/>
        <v/>
      </c>
      <c r="AK27" s="122" t="str">
        <f t="shared" si="3"/>
        <v/>
      </c>
      <c r="AL27" s="31"/>
      <c r="AM27" s="122" t="str">
        <f t="shared" si="4"/>
        <v/>
      </c>
      <c r="AN27" s="31"/>
      <c r="AO27" s="32"/>
      <c r="AP27" s="32"/>
      <c r="AQ27" s="32"/>
      <c r="AR27" s="121" t="str">
        <f t="shared" si="7"/>
        <v/>
      </c>
      <c r="AS27" s="122" t="str">
        <f t="shared" si="5"/>
        <v/>
      </c>
      <c r="AT27" s="111" t="str">
        <f t="shared" si="6"/>
        <v/>
      </c>
      <c r="AU27" s="142" t="str">
        <f t="shared" si="8"/>
        <v/>
      </c>
      <c r="AV27" s="22"/>
    </row>
    <row r="28" spans="1:48" s="16" customFormat="1" ht="17.45" customHeight="1" x14ac:dyDescent="0.25">
      <c r="A28" s="15"/>
      <c r="B28" s="45"/>
      <c r="C28" s="17"/>
      <c r="D28" s="18"/>
      <c r="E28" s="15"/>
      <c r="T28" s="121" t="str">
        <f t="shared" si="0"/>
        <v/>
      </c>
      <c r="U28" s="122" t="str">
        <f t="shared" si="1"/>
        <v/>
      </c>
      <c r="V28" s="151"/>
      <c r="W28" s="152"/>
      <c r="X28" s="22"/>
      <c r="AJ28" s="121" t="str">
        <f t="shared" si="2"/>
        <v/>
      </c>
      <c r="AK28" s="122" t="str">
        <f t="shared" si="3"/>
        <v/>
      </c>
      <c r="AL28" s="15"/>
      <c r="AM28" s="122" t="str">
        <f t="shared" si="4"/>
        <v/>
      </c>
      <c r="AN28" s="15"/>
      <c r="AR28" s="121" t="str">
        <f t="shared" si="7"/>
        <v/>
      </c>
      <c r="AS28" s="122" t="str">
        <f t="shared" si="5"/>
        <v/>
      </c>
      <c r="AT28" s="111" t="str">
        <f t="shared" si="6"/>
        <v/>
      </c>
      <c r="AU28" s="142" t="str">
        <f t="shared" si="8"/>
        <v/>
      </c>
      <c r="AV28" s="22"/>
    </row>
    <row r="29" spans="1:48" s="16" customFormat="1" ht="17.45" customHeight="1" x14ac:dyDescent="0.25">
      <c r="A29" s="15"/>
      <c r="B29" s="45"/>
      <c r="C29" s="17"/>
      <c r="D29" s="18"/>
      <c r="E29" s="15"/>
      <c r="T29" s="121" t="str">
        <f t="shared" si="0"/>
        <v/>
      </c>
      <c r="U29" s="122" t="str">
        <f t="shared" si="1"/>
        <v/>
      </c>
      <c r="V29" s="151"/>
      <c r="W29" s="152"/>
      <c r="X29" s="22"/>
      <c r="AJ29" s="121" t="str">
        <f t="shared" si="2"/>
        <v/>
      </c>
      <c r="AK29" s="122" t="str">
        <f t="shared" si="3"/>
        <v/>
      </c>
      <c r="AL29" s="15"/>
      <c r="AM29" s="122" t="str">
        <f t="shared" si="4"/>
        <v/>
      </c>
      <c r="AN29" s="15"/>
      <c r="AR29" s="121" t="str">
        <f t="shared" si="7"/>
        <v/>
      </c>
      <c r="AS29" s="122" t="str">
        <f t="shared" si="5"/>
        <v/>
      </c>
      <c r="AT29" s="111" t="str">
        <f t="shared" si="6"/>
        <v/>
      </c>
      <c r="AU29" s="142" t="str">
        <f t="shared" si="8"/>
        <v/>
      </c>
      <c r="AV29" s="22"/>
    </row>
    <row r="30" spans="1:48" s="25" customFormat="1" ht="17.45" customHeight="1" thickBot="1" x14ac:dyDescent="0.3">
      <c r="A30" s="24"/>
      <c r="B30" s="46"/>
      <c r="C30" s="26"/>
      <c r="D30" s="27"/>
      <c r="E30" s="24"/>
      <c r="T30" s="126" t="str">
        <f t="shared" si="0"/>
        <v/>
      </c>
      <c r="U30" s="127" t="str">
        <f t="shared" si="1"/>
        <v/>
      </c>
      <c r="V30" s="151"/>
      <c r="W30" s="152"/>
      <c r="X30" s="30"/>
      <c r="AJ30" s="126" t="str">
        <f t="shared" si="2"/>
        <v/>
      </c>
      <c r="AK30" s="127" t="str">
        <f t="shared" si="3"/>
        <v/>
      </c>
      <c r="AL30" s="24"/>
      <c r="AM30" s="127" t="str">
        <f t="shared" si="4"/>
        <v/>
      </c>
      <c r="AN30" s="24"/>
      <c r="AR30" s="126" t="str">
        <f t="shared" si="7"/>
        <v/>
      </c>
      <c r="AS30" s="127" t="str">
        <f t="shared" si="5"/>
        <v/>
      </c>
      <c r="AT30" s="112" t="str">
        <f t="shared" si="6"/>
        <v/>
      </c>
      <c r="AU30" s="143" t="str">
        <f t="shared" si="8"/>
        <v/>
      </c>
      <c r="AV30" s="30"/>
    </row>
    <row r="31" spans="1:48" s="32" customFormat="1" ht="17.45" customHeight="1" x14ac:dyDescent="0.25">
      <c r="A31" s="31"/>
      <c r="B31" s="47"/>
      <c r="C31" s="33"/>
      <c r="D31" s="34"/>
      <c r="E31" s="31"/>
      <c r="T31" s="131" t="str">
        <f t="shared" si="0"/>
        <v/>
      </c>
      <c r="U31" s="132" t="str">
        <f t="shared" si="1"/>
        <v/>
      </c>
      <c r="V31" s="151"/>
      <c r="W31" s="152"/>
      <c r="X31" s="35"/>
      <c r="AJ31" s="131" t="str">
        <f t="shared" si="2"/>
        <v/>
      </c>
      <c r="AK31" s="132" t="str">
        <f t="shared" si="3"/>
        <v/>
      </c>
      <c r="AL31" s="31"/>
      <c r="AM31" s="132" t="str">
        <f t="shared" si="4"/>
        <v/>
      </c>
      <c r="AN31" s="31"/>
      <c r="AR31" s="131" t="str">
        <f t="shared" si="7"/>
        <v/>
      </c>
      <c r="AS31" s="132" t="str">
        <f t="shared" si="5"/>
        <v/>
      </c>
      <c r="AT31" s="113" t="str">
        <f t="shared" si="6"/>
        <v/>
      </c>
      <c r="AU31" s="141" t="str">
        <f t="shared" si="8"/>
        <v/>
      </c>
      <c r="AV31" s="35"/>
    </row>
    <row r="32" spans="1:48" s="16" customFormat="1" ht="17.45" customHeight="1" x14ac:dyDescent="0.25">
      <c r="A32" s="15"/>
      <c r="B32" s="45"/>
      <c r="C32" s="17"/>
      <c r="D32" s="18"/>
      <c r="E32" s="15"/>
      <c r="T32" s="121" t="str">
        <f t="shared" si="0"/>
        <v/>
      </c>
      <c r="U32" s="122" t="str">
        <f t="shared" si="1"/>
        <v/>
      </c>
      <c r="V32" s="151"/>
      <c r="W32" s="152"/>
      <c r="X32" s="22"/>
      <c r="AJ32" s="121" t="str">
        <f t="shared" si="2"/>
        <v/>
      </c>
      <c r="AK32" s="122" t="str">
        <f t="shared" si="3"/>
        <v/>
      </c>
      <c r="AL32" s="15"/>
      <c r="AM32" s="122" t="str">
        <f t="shared" si="4"/>
        <v/>
      </c>
      <c r="AN32" s="15"/>
      <c r="AR32" s="121" t="str">
        <f t="shared" si="7"/>
        <v/>
      </c>
      <c r="AS32" s="122" t="str">
        <f t="shared" si="5"/>
        <v/>
      </c>
      <c r="AT32" s="111" t="str">
        <f t="shared" si="6"/>
        <v/>
      </c>
      <c r="AU32" s="142" t="str">
        <f t="shared" si="8"/>
        <v/>
      </c>
      <c r="AV32" s="22"/>
    </row>
    <row r="33" spans="1:48" s="16" customFormat="1" ht="17.45" customHeight="1" x14ac:dyDescent="0.25">
      <c r="A33" s="15"/>
      <c r="B33" s="45"/>
      <c r="C33" s="17"/>
      <c r="D33" s="18"/>
      <c r="E33" s="15"/>
      <c r="T33" s="121" t="str">
        <f t="shared" si="0"/>
        <v/>
      </c>
      <c r="U33" s="122" t="str">
        <f t="shared" si="1"/>
        <v/>
      </c>
      <c r="V33" s="151"/>
      <c r="W33" s="152"/>
      <c r="X33" s="22"/>
      <c r="AJ33" s="121" t="str">
        <f t="shared" si="2"/>
        <v/>
      </c>
      <c r="AK33" s="122" t="str">
        <f t="shared" si="3"/>
        <v/>
      </c>
      <c r="AL33" s="15"/>
      <c r="AM33" s="122" t="str">
        <f t="shared" si="4"/>
        <v/>
      </c>
      <c r="AN33" s="15"/>
      <c r="AR33" s="121" t="str">
        <f t="shared" si="7"/>
        <v/>
      </c>
      <c r="AS33" s="122" t="str">
        <f t="shared" si="5"/>
        <v/>
      </c>
      <c r="AT33" s="111" t="str">
        <f t="shared" si="6"/>
        <v/>
      </c>
      <c r="AU33" s="142" t="str">
        <f t="shared" si="8"/>
        <v/>
      </c>
      <c r="AV33" s="22"/>
    </row>
    <row r="34" spans="1:48" s="16" customFormat="1" ht="17.45" customHeight="1" x14ac:dyDescent="0.25">
      <c r="A34" s="15"/>
      <c r="B34" s="45"/>
      <c r="C34" s="17"/>
      <c r="D34" s="18"/>
      <c r="E34" s="15"/>
      <c r="T34" s="121" t="str">
        <f t="shared" si="0"/>
        <v/>
      </c>
      <c r="U34" s="122" t="str">
        <f t="shared" si="1"/>
        <v/>
      </c>
      <c r="V34" s="151"/>
      <c r="W34" s="152"/>
      <c r="X34" s="22"/>
      <c r="AJ34" s="121" t="str">
        <f t="shared" si="2"/>
        <v/>
      </c>
      <c r="AK34" s="122" t="str">
        <f t="shared" si="3"/>
        <v/>
      </c>
      <c r="AL34" s="15"/>
      <c r="AM34" s="122" t="str">
        <f t="shared" si="4"/>
        <v/>
      </c>
      <c r="AN34" s="15"/>
      <c r="AR34" s="121" t="str">
        <f t="shared" si="7"/>
        <v/>
      </c>
      <c r="AS34" s="122" t="str">
        <f t="shared" si="5"/>
        <v/>
      </c>
      <c r="AT34" s="111" t="str">
        <f t="shared" si="6"/>
        <v/>
      </c>
      <c r="AU34" s="142" t="str">
        <f t="shared" si="8"/>
        <v/>
      </c>
      <c r="AV34" s="22"/>
    </row>
    <row r="35" spans="1:48" s="37" customFormat="1" ht="17.45" customHeight="1" thickBot="1" x14ac:dyDescent="0.3">
      <c r="A35" s="36"/>
      <c r="B35" s="48"/>
      <c r="C35" s="38"/>
      <c r="D35" s="39"/>
      <c r="E35" s="36"/>
      <c r="T35" s="136" t="str">
        <f t="shared" si="0"/>
        <v/>
      </c>
      <c r="U35" s="137" t="str">
        <f t="shared" si="1"/>
        <v/>
      </c>
      <c r="V35" s="151"/>
      <c r="W35" s="152"/>
      <c r="X35" s="42"/>
      <c r="AJ35" s="136" t="str">
        <f t="shared" si="2"/>
        <v/>
      </c>
      <c r="AK35" s="137" t="str">
        <f t="shared" si="3"/>
        <v/>
      </c>
      <c r="AL35" s="36"/>
      <c r="AM35" s="137" t="str">
        <f t="shared" si="4"/>
        <v/>
      </c>
      <c r="AN35" s="36"/>
      <c r="AR35" s="136" t="str">
        <f t="shared" si="7"/>
        <v/>
      </c>
      <c r="AS35" s="137" t="str">
        <f t="shared" si="5"/>
        <v/>
      </c>
      <c r="AT35" s="114" t="str">
        <f t="shared" si="6"/>
        <v/>
      </c>
      <c r="AU35" s="143" t="str">
        <f t="shared" si="8"/>
        <v/>
      </c>
      <c r="AV35" s="42"/>
    </row>
    <row r="36" spans="1:48" s="9" customFormat="1" ht="17.45" customHeight="1" x14ac:dyDescent="0.25">
      <c r="A36" s="8"/>
      <c r="B36" s="44"/>
      <c r="C36" s="10"/>
      <c r="D36" s="11"/>
      <c r="E36" s="8"/>
      <c r="T36" s="119" t="str">
        <f t="shared" si="0"/>
        <v/>
      </c>
      <c r="U36" s="116" t="str">
        <f t="shared" si="1"/>
        <v/>
      </c>
      <c r="V36" s="151"/>
      <c r="W36" s="152"/>
      <c r="X36" s="14"/>
      <c r="AJ36" s="119" t="str">
        <f t="shared" si="2"/>
        <v/>
      </c>
      <c r="AK36" s="116" t="str">
        <f t="shared" si="3"/>
        <v/>
      </c>
      <c r="AL36" s="8"/>
      <c r="AM36" s="116" t="str">
        <f t="shared" si="4"/>
        <v/>
      </c>
      <c r="AN36" s="8"/>
      <c r="AR36" s="119" t="str">
        <f t="shared" si="7"/>
        <v/>
      </c>
      <c r="AS36" s="116" t="str">
        <f t="shared" si="5"/>
        <v/>
      </c>
      <c r="AT36" s="110" t="str">
        <f t="shared" si="6"/>
        <v/>
      </c>
      <c r="AU36" s="141" t="str">
        <f t="shared" si="8"/>
        <v/>
      </c>
      <c r="AV36" s="14"/>
    </row>
    <row r="37" spans="1:48" s="16" customFormat="1" ht="17.45" customHeight="1" x14ac:dyDescent="0.25">
      <c r="A37" s="15"/>
      <c r="B37" s="45"/>
      <c r="C37" s="17"/>
      <c r="D37" s="18"/>
      <c r="E37" s="31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121" t="str">
        <f t="shared" si="0"/>
        <v/>
      </c>
      <c r="U37" s="122" t="str">
        <f t="shared" si="1"/>
        <v/>
      </c>
      <c r="V37" s="151"/>
      <c r="W37" s="152"/>
      <c r="X37" s="35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121" t="str">
        <f t="shared" si="2"/>
        <v/>
      </c>
      <c r="AK37" s="122" t="str">
        <f t="shared" si="3"/>
        <v/>
      </c>
      <c r="AL37" s="31"/>
      <c r="AM37" s="122" t="str">
        <f t="shared" si="4"/>
        <v/>
      </c>
      <c r="AN37" s="31"/>
      <c r="AO37" s="32"/>
      <c r="AP37" s="32"/>
      <c r="AQ37" s="32"/>
      <c r="AR37" s="121" t="str">
        <f t="shared" si="7"/>
        <v/>
      </c>
      <c r="AS37" s="122" t="str">
        <f t="shared" si="5"/>
        <v/>
      </c>
      <c r="AT37" s="111" t="str">
        <f t="shared" si="6"/>
        <v/>
      </c>
      <c r="AU37" s="142" t="str">
        <f t="shared" si="8"/>
        <v/>
      </c>
      <c r="AV37" s="22"/>
    </row>
    <row r="38" spans="1:48" s="16" customFormat="1" ht="17.45" customHeight="1" x14ac:dyDescent="0.25">
      <c r="A38" s="15"/>
      <c r="B38" s="45"/>
      <c r="C38" s="17"/>
      <c r="D38" s="18"/>
      <c r="E38" s="15"/>
      <c r="T38" s="121" t="str">
        <f t="shared" ref="T38:T55" si="9">IFERROR(IF($D38="","",ROUND(AVERAGE(E38:S38),1)),"")</f>
        <v/>
      </c>
      <c r="U38" s="122" t="str">
        <f t="shared" ref="U38:U55" si="10">IFERROR(IF($D38="","",ROUND(T38*$U$4,1)),"")</f>
        <v/>
      </c>
      <c r="V38" s="151"/>
      <c r="W38" s="152"/>
      <c r="X38" s="22"/>
      <c r="AJ38" s="121" t="str">
        <f t="shared" ref="AJ38:AJ55" si="11">IFERROR(IF($D38="","",ROUND(AVERAGE(X38:AI38),1)),"")</f>
        <v/>
      </c>
      <c r="AK38" s="122" t="str">
        <f t="shared" ref="AK38:AK55" si="12">IFERROR(IF($D38="","",ROUND(AJ38*$AK$4,1)),"")</f>
        <v/>
      </c>
      <c r="AL38" s="15"/>
      <c r="AM38" s="122" t="str">
        <f t="shared" ref="AM38:AM55" si="13">IFERROR(IF($D38="","",ROUND(AL38*$AM$4,1)),"")</f>
        <v/>
      </c>
      <c r="AN38" s="15"/>
      <c r="AR38" s="121" t="str">
        <f t="shared" si="7"/>
        <v/>
      </c>
      <c r="AS38" s="122" t="str">
        <f t="shared" ref="AS38:AS55" si="14">IFERROR(IF($D38="","",ROUND(AR38*$AS$4,1)),"")</f>
        <v/>
      </c>
      <c r="AT38" s="111" t="str">
        <f t="shared" ref="AT38:AT55" si="15">IFERROR(IF(D38="","",(U38+AK38+AM38+AS38)),"")</f>
        <v/>
      </c>
      <c r="AU38" s="142" t="str">
        <f t="shared" si="8"/>
        <v/>
      </c>
      <c r="AV38" s="22"/>
    </row>
    <row r="39" spans="1:48" s="16" customFormat="1" ht="17.45" customHeight="1" x14ac:dyDescent="0.25">
      <c r="A39" s="15"/>
      <c r="B39" s="45"/>
      <c r="C39" s="17"/>
      <c r="D39" s="18"/>
      <c r="E39" s="15"/>
      <c r="T39" s="121" t="str">
        <f t="shared" si="9"/>
        <v/>
      </c>
      <c r="U39" s="122" t="str">
        <f t="shared" si="10"/>
        <v/>
      </c>
      <c r="V39" s="151"/>
      <c r="W39" s="152"/>
      <c r="X39" s="22"/>
      <c r="AJ39" s="121" t="str">
        <f t="shared" si="11"/>
        <v/>
      </c>
      <c r="AK39" s="122" t="str">
        <f t="shared" si="12"/>
        <v/>
      </c>
      <c r="AL39" s="15"/>
      <c r="AM39" s="122" t="str">
        <f t="shared" si="13"/>
        <v/>
      </c>
      <c r="AN39" s="15"/>
      <c r="AR39" s="121" t="str">
        <f t="shared" si="7"/>
        <v/>
      </c>
      <c r="AS39" s="122" t="str">
        <f t="shared" si="14"/>
        <v/>
      </c>
      <c r="AT39" s="111" t="str">
        <f t="shared" si="15"/>
        <v/>
      </c>
      <c r="AU39" s="142" t="str">
        <f t="shared" si="8"/>
        <v/>
      </c>
      <c r="AV39" s="22"/>
    </row>
    <row r="40" spans="1:48" s="25" customFormat="1" ht="17.45" customHeight="1" thickBot="1" x14ac:dyDescent="0.3">
      <c r="A40" s="24"/>
      <c r="B40" s="46"/>
      <c r="C40" s="26"/>
      <c r="D40" s="27"/>
      <c r="E40" s="24"/>
      <c r="T40" s="126" t="str">
        <f t="shared" si="9"/>
        <v/>
      </c>
      <c r="U40" s="127" t="str">
        <f t="shared" si="10"/>
        <v/>
      </c>
      <c r="V40" s="151"/>
      <c r="W40" s="152"/>
      <c r="X40" s="30"/>
      <c r="AJ40" s="126" t="str">
        <f t="shared" si="11"/>
        <v/>
      </c>
      <c r="AK40" s="127" t="str">
        <f t="shared" si="12"/>
        <v/>
      </c>
      <c r="AL40" s="24"/>
      <c r="AM40" s="127" t="str">
        <f t="shared" si="13"/>
        <v/>
      </c>
      <c r="AN40" s="24"/>
      <c r="AR40" s="126" t="str">
        <f t="shared" si="7"/>
        <v/>
      </c>
      <c r="AS40" s="127" t="str">
        <f t="shared" si="14"/>
        <v/>
      </c>
      <c r="AT40" s="112" t="str">
        <f t="shared" si="15"/>
        <v/>
      </c>
      <c r="AU40" s="143" t="str">
        <f t="shared" si="8"/>
        <v/>
      </c>
      <c r="AV40" s="30"/>
    </row>
    <row r="41" spans="1:48" s="32" customFormat="1" ht="17.45" customHeight="1" x14ac:dyDescent="0.25">
      <c r="A41" s="31"/>
      <c r="B41" s="47"/>
      <c r="C41" s="33"/>
      <c r="D41" s="34"/>
      <c r="E41" s="31"/>
      <c r="T41" s="131" t="str">
        <f t="shared" si="9"/>
        <v/>
      </c>
      <c r="U41" s="132" t="str">
        <f t="shared" si="10"/>
        <v/>
      </c>
      <c r="V41" s="151"/>
      <c r="W41" s="152"/>
      <c r="X41" s="35"/>
      <c r="AJ41" s="131" t="str">
        <f t="shared" si="11"/>
        <v/>
      </c>
      <c r="AK41" s="132" t="str">
        <f t="shared" si="12"/>
        <v/>
      </c>
      <c r="AL41" s="31"/>
      <c r="AM41" s="132" t="str">
        <f t="shared" si="13"/>
        <v/>
      </c>
      <c r="AN41" s="31"/>
      <c r="AR41" s="131" t="str">
        <f t="shared" si="7"/>
        <v/>
      </c>
      <c r="AS41" s="132" t="str">
        <f t="shared" si="14"/>
        <v/>
      </c>
      <c r="AT41" s="113" t="str">
        <f t="shared" si="15"/>
        <v/>
      </c>
      <c r="AU41" s="141" t="str">
        <f t="shared" si="8"/>
        <v/>
      </c>
      <c r="AV41" s="35"/>
    </row>
    <row r="42" spans="1:48" s="16" customFormat="1" ht="17.45" customHeight="1" x14ac:dyDescent="0.25">
      <c r="A42" s="15"/>
      <c r="B42" s="45"/>
      <c r="C42" s="17"/>
      <c r="D42" s="18"/>
      <c r="E42" s="15"/>
      <c r="T42" s="121" t="str">
        <f t="shared" si="9"/>
        <v/>
      </c>
      <c r="U42" s="122" t="str">
        <f t="shared" si="10"/>
        <v/>
      </c>
      <c r="V42" s="151"/>
      <c r="W42" s="152"/>
      <c r="X42" s="22"/>
      <c r="AJ42" s="121" t="str">
        <f t="shared" si="11"/>
        <v/>
      </c>
      <c r="AK42" s="122" t="str">
        <f t="shared" si="12"/>
        <v/>
      </c>
      <c r="AL42" s="15"/>
      <c r="AM42" s="122" t="str">
        <f t="shared" si="13"/>
        <v/>
      </c>
      <c r="AN42" s="15"/>
      <c r="AR42" s="121" t="str">
        <f t="shared" si="7"/>
        <v/>
      </c>
      <c r="AS42" s="122" t="str">
        <f t="shared" si="14"/>
        <v/>
      </c>
      <c r="AT42" s="111" t="str">
        <f t="shared" si="15"/>
        <v/>
      </c>
      <c r="AU42" s="142" t="str">
        <f t="shared" si="8"/>
        <v/>
      </c>
      <c r="AV42" s="22"/>
    </row>
    <row r="43" spans="1:48" s="16" customFormat="1" ht="17.45" customHeight="1" x14ac:dyDescent="0.25">
      <c r="A43" s="15"/>
      <c r="B43" s="45"/>
      <c r="C43" s="17"/>
      <c r="D43" s="18"/>
      <c r="E43" s="15"/>
      <c r="T43" s="121" t="str">
        <f t="shared" si="9"/>
        <v/>
      </c>
      <c r="U43" s="122" t="str">
        <f t="shared" si="10"/>
        <v/>
      </c>
      <c r="V43" s="151"/>
      <c r="W43" s="152"/>
      <c r="X43" s="22"/>
      <c r="AJ43" s="121" t="str">
        <f t="shared" si="11"/>
        <v/>
      </c>
      <c r="AK43" s="122" t="str">
        <f t="shared" si="12"/>
        <v/>
      </c>
      <c r="AL43" s="15"/>
      <c r="AM43" s="122" t="str">
        <f t="shared" si="13"/>
        <v/>
      </c>
      <c r="AN43" s="15"/>
      <c r="AR43" s="121" t="str">
        <f t="shared" si="7"/>
        <v/>
      </c>
      <c r="AS43" s="122" t="str">
        <f t="shared" si="14"/>
        <v/>
      </c>
      <c r="AT43" s="111" t="str">
        <f t="shared" si="15"/>
        <v/>
      </c>
      <c r="AU43" s="142" t="str">
        <f t="shared" si="8"/>
        <v/>
      </c>
      <c r="AV43" s="22"/>
    </row>
    <row r="44" spans="1:48" s="16" customFormat="1" ht="17.45" customHeight="1" x14ac:dyDescent="0.25">
      <c r="A44" s="15"/>
      <c r="B44" s="45"/>
      <c r="C44" s="17"/>
      <c r="D44" s="18"/>
      <c r="E44" s="15"/>
      <c r="T44" s="121" t="str">
        <f t="shared" si="9"/>
        <v/>
      </c>
      <c r="U44" s="122" t="str">
        <f t="shared" si="10"/>
        <v/>
      </c>
      <c r="V44" s="151"/>
      <c r="W44" s="152"/>
      <c r="X44" s="22"/>
      <c r="AJ44" s="121" t="str">
        <f t="shared" si="11"/>
        <v/>
      </c>
      <c r="AK44" s="122" t="str">
        <f t="shared" si="12"/>
        <v/>
      </c>
      <c r="AL44" s="15"/>
      <c r="AM44" s="122" t="str">
        <f t="shared" si="13"/>
        <v/>
      </c>
      <c r="AN44" s="15"/>
      <c r="AR44" s="121" t="str">
        <f t="shared" si="7"/>
        <v/>
      </c>
      <c r="AS44" s="122" t="str">
        <f t="shared" si="14"/>
        <v/>
      </c>
      <c r="AT44" s="111" t="str">
        <f t="shared" si="15"/>
        <v/>
      </c>
      <c r="AU44" s="142" t="str">
        <f t="shared" si="8"/>
        <v/>
      </c>
      <c r="AV44" s="22"/>
    </row>
    <row r="45" spans="1:48" s="37" customFormat="1" ht="17.45" customHeight="1" thickBot="1" x14ac:dyDescent="0.3">
      <c r="A45" s="36"/>
      <c r="B45" s="48"/>
      <c r="C45" s="38"/>
      <c r="D45" s="39"/>
      <c r="E45" s="36"/>
      <c r="T45" s="136" t="str">
        <f t="shared" si="9"/>
        <v/>
      </c>
      <c r="U45" s="137" t="str">
        <f t="shared" si="10"/>
        <v/>
      </c>
      <c r="V45" s="151"/>
      <c r="W45" s="152"/>
      <c r="X45" s="42"/>
      <c r="AJ45" s="136" t="str">
        <f t="shared" si="11"/>
        <v/>
      </c>
      <c r="AK45" s="137" t="str">
        <f t="shared" si="12"/>
        <v/>
      </c>
      <c r="AL45" s="36"/>
      <c r="AM45" s="137" t="str">
        <f t="shared" si="13"/>
        <v/>
      </c>
      <c r="AN45" s="36"/>
      <c r="AR45" s="136" t="str">
        <f t="shared" si="7"/>
        <v/>
      </c>
      <c r="AS45" s="137" t="str">
        <f t="shared" si="14"/>
        <v/>
      </c>
      <c r="AT45" s="114" t="str">
        <f t="shared" si="15"/>
        <v/>
      </c>
      <c r="AU45" s="143" t="str">
        <f t="shared" si="8"/>
        <v/>
      </c>
      <c r="AV45" s="42"/>
    </row>
    <row r="46" spans="1:48" s="9" customFormat="1" ht="17.45" customHeight="1" x14ac:dyDescent="0.25">
      <c r="A46" s="8"/>
      <c r="B46" s="44"/>
      <c r="C46" s="10"/>
      <c r="D46" s="11"/>
      <c r="E46" s="8"/>
      <c r="T46" s="119" t="str">
        <f t="shared" si="9"/>
        <v/>
      </c>
      <c r="U46" s="116" t="str">
        <f t="shared" si="10"/>
        <v/>
      </c>
      <c r="V46" s="151"/>
      <c r="W46" s="152"/>
      <c r="X46" s="14"/>
      <c r="AJ46" s="119" t="str">
        <f t="shared" si="11"/>
        <v/>
      </c>
      <c r="AK46" s="116" t="str">
        <f t="shared" si="12"/>
        <v/>
      </c>
      <c r="AL46" s="8"/>
      <c r="AM46" s="116" t="str">
        <f t="shared" si="13"/>
        <v/>
      </c>
      <c r="AN46" s="8"/>
      <c r="AR46" s="119" t="str">
        <f t="shared" si="7"/>
        <v/>
      </c>
      <c r="AS46" s="116" t="str">
        <f t="shared" si="14"/>
        <v/>
      </c>
      <c r="AT46" s="110" t="str">
        <f t="shared" si="15"/>
        <v/>
      </c>
      <c r="AU46" s="141" t="str">
        <f t="shared" si="8"/>
        <v/>
      </c>
      <c r="AV46" s="14"/>
    </row>
    <row r="47" spans="1:48" s="16" customFormat="1" ht="17.45" customHeight="1" x14ac:dyDescent="0.25">
      <c r="A47" s="15"/>
      <c r="B47" s="45"/>
      <c r="C47" s="17"/>
      <c r="D47" s="18"/>
      <c r="E47" s="31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121" t="str">
        <f t="shared" si="9"/>
        <v/>
      </c>
      <c r="U47" s="122" t="str">
        <f t="shared" si="10"/>
        <v/>
      </c>
      <c r="V47" s="151"/>
      <c r="W47" s="152"/>
      <c r="X47" s="35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121" t="str">
        <f t="shared" si="11"/>
        <v/>
      </c>
      <c r="AK47" s="122" t="str">
        <f t="shared" si="12"/>
        <v/>
      </c>
      <c r="AL47" s="31"/>
      <c r="AM47" s="122" t="str">
        <f t="shared" si="13"/>
        <v/>
      </c>
      <c r="AN47" s="31"/>
      <c r="AO47" s="32"/>
      <c r="AP47" s="32"/>
      <c r="AQ47" s="32"/>
      <c r="AR47" s="121" t="str">
        <f t="shared" si="7"/>
        <v/>
      </c>
      <c r="AS47" s="122" t="str">
        <f t="shared" si="14"/>
        <v/>
      </c>
      <c r="AT47" s="111" t="str">
        <f t="shared" si="15"/>
        <v/>
      </c>
      <c r="AU47" s="142" t="str">
        <f t="shared" si="8"/>
        <v/>
      </c>
      <c r="AV47" s="22"/>
    </row>
    <row r="48" spans="1:48" s="16" customFormat="1" ht="17.45" customHeight="1" x14ac:dyDescent="0.25">
      <c r="A48" s="15"/>
      <c r="B48" s="45"/>
      <c r="C48" s="17"/>
      <c r="D48" s="18"/>
      <c r="E48" s="15"/>
      <c r="T48" s="121" t="str">
        <f t="shared" si="9"/>
        <v/>
      </c>
      <c r="U48" s="122" t="str">
        <f t="shared" si="10"/>
        <v/>
      </c>
      <c r="V48" s="151"/>
      <c r="W48" s="152"/>
      <c r="X48" s="22"/>
      <c r="AJ48" s="121" t="str">
        <f t="shared" si="11"/>
        <v/>
      </c>
      <c r="AK48" s="122" t="str">
        <f t="shared" si="12"/>
        <v/>
      </c>
      <c r="AL48" s="15"/>
      <c r="AM48" s="122" t="str">
        <f t="shared" si="13"/>
        <v/>
      </c>
      <c r="AN48" s="15"/>
      <c r="AR48" s="121" t="str">
        <f t="shared" si="7"/>
        <v/>
      </c>
      <c r="AS48" s="122" t="str">
        <f t="shared" si="14"/>
        <v/>
      </c>
      <c r="AT48" s="111" t="str">
        <f t="shared" si="15"/>
        <v/>
      </c>
      <c r="AU48" s="142" t="str">
        <f t="shared" si="8"/>
        <v/>
      </c>
      <c r="AV48" s="22"/>
    </row>
    <row r="49" spans="1:48" s="16" customFormat="1" ht="17.45" customHeight="1" x14ac:dyDescent="0.25">
      <c r="A49" s="15"/>
      <c r="B49" s="45"/>
      <c r="C49" s="17"/>
      <c r="D49" s="18"/>
      <c r="E49" s="15"/>
      <c r="T49" s="121" t="str">
        <f t="shared" si="9"/>
        <v/>
      </c>
      <c r="U49" s="122" t="str">
        <f t="shared" si="10"/>
        <v/>
      </c>
      <c r="V49" s="151"/>
      <c r="W49" s="152"/>
      <c r="X49" s="22"/>
      <c r="AJ49" s="121" t="str">
        <f t="shared" si="11"/>
        <v/>
      </c>
      <c r="AK49" s="122" t="str">
        <f t="shared" si="12"/>
        <v/>
      </c>
      <c r="AL49" s="15"/>
      <c r="AM49" s="122" t="str">
        <f t="shared" si="13"/>
        <v/>
      </c>
      <c r="AN49" s="15"/>
      <c r="AR49" s="121" t="str">
        <f t="shared" si="7"/>
        <v/>
      </c>
      <c r="AS49" s="122" t="str">
        <f t="shared" si="14"/>
        <v/>
      </c>
      <c r="AT49" s="111" t="str">
        <f t="shared" si="15"/>
        <v/>
      </c>
      <c r="AU49" s="142" t="str">
        <f t="shared" si="8"/>
        <v/>
      </c>
      <c r="AV49" s="22"/>
    </row>
    <row r="50" spans="1:48" s="25" customFormat="1" ht="17.45" customHeight="1" thickBot="1" x14ac:dyDescent="0.3">
      <c r="A50" s="24"/>
      <c r="B50" s="46"/>
      <c r="C50" s="26"/>
      <c r="D50" s="27"/>
      <c r="E50" s="24"/>
      <c r="T50" s="126" t="str">
        <f t="shared" si="9"/>
        <v/>
      </c>
      <c r="U50" s="127" t="str">
        <f t="shared" si="10"/>
        <v/>
      </c>
      <c r="V50" s="151"/>
      <c r="W50" s="152"/>
      <c r="X50" s="30"/>
      <c r="AJ50" s="126" t="str">
        <f t="shared" si="11"/>
        <v/>
      </c>
      <c r="AK50" s="127" t="str">
        <f t="shared" si="12"/>
        <v/>
      </c>
      <c r="AL50" s="24"/>
      <c r="AM50" s="127" t="str">
        <f t="shared" si="13"/>
        <v/>
      </c>
      <c r="AN50" s="24"/>
      <c r="AR50" s="126" t="str">
        <f t="shared" si="7"/>
        <v/>
      </c>
      <c r="AS50" s="127" t="str">
        <f t="shared" si="14"/>
        <v/>
      </c>
      <c r="AT50" s="112" t="str">
        <f t="shared" si="15"/>
        <v/>
      </c>
      <c r="AU50" s="143" t="str">
        <f t="shared" si="8"/>
        <v/>
      </c>
      <c r="AV50" s="30"/>
    </row>
    <row r="51" spans="1:48" s="32" customFormat="1" ht="17.45" customHeight="1" x14ac:dyDescent="0.25">
      <c r="A51" s="31"/>
      <c r="B51" s="47"/>
      <c r="C51" s="33"/>
      <c r="D51" s="34"/>
      <c r="E51" s="31"/>
      <c r="T51" s="131" t="str">
        <f t="shared" si="9"/>
        <v/>
      </c>
      <c r="U51" s="132" t="str">
        <f t="shared" si="10"/>
        <v/>
      </c>
      <c r="V51" s="151"/>
      <c r="W51" s="152"/>
      <c r="X51" s="35"/>
      <c r="AJ51" s="131" t="str">
        <f t="shared" si="11"/>
        <v/>
      </c>
      <c r="AK51" s="132" t="str">
        <f t="shared" si="12"/>
        <v/>
      </c>
      <c r="AL51" s="31"/>
      <c r="AM51" s="132" t="str">
        <f t="shared" si="13"/>
        <v/>
      </c>
      <c r="AN51" s="31"/>
      <c r="AR51" s="131" t="str">
        <f t="shared" si="7"/>
        <v/>
      </c>
      <c r="AS51" s="132" t="str">
        <f t="shared" si="14"/>
        <v/>
      </c>
      <c r="AT51" s="113" t="str">
        <f t="shared" si="15"/>
        <v/>
      </c>
      <c r="AU51" s="141" t="str">
        <f t="shared" si="8"/>
        <v/>
      </c>
      <c r="AV51" s="35"/>
    </row>
    <row r="52" spans="1:48" s="16" customFormat="1" ht="17.45" customHeight="1" x14ac:dyDescent="0.25">
      <c r="A52" s="15"/>
      <c r="B52" s="45"/>
      <c r="C52" s="17"/>
      <c r="D52" s="18"/>
      <c r="E52" s="15"/>
      <c r="T52" s="121" t="str">
        <f t="shared" si="9"/>
        <v/>
      </c>
      <c r="U52" s="122" t="str">
        <f t="shared" si="10"/>
        <v/>
      </c>
      <c r="V52" s="151"/>
      <c r="W52" s="152"/>
      <c r="X52" s="22"/>
      <c r="AJ52" s="121" t="str">
        <f t="shared" si="11"/>
        <v/>
      </c>
      <c r="AK52" s="122" t="str">
        <f t="shared" si="12"/>
        <v/>
      </c>
      <c r="AL52" s="15"/>
      <c r="AM52" s="122" t="str">
        <f t="shared" si="13"/>
        <v/>
      </c>
      <c r="AN52" s="15"/>
      <c r="AR52" s="121" t="str">
        <f t="shared" si="7"/>
        <v/>
      </c>
      <c r="AS52" s="122" t="str">
        <f t="shared" si="14"/>
        <v/>
      </c>
      <c r="AT52" s="111" t="str">
        <f t="shared" si="15"/>
        <v/>
      </c>
      <c r="AU52" s="142" t="str">
        <f t="shared" si="8"/>
        <v/>
      </c>
      <c r="AV52" s="22"/>
    </row>
    <row r="53" spans="1:48" s="16" customFormat="1" ht="17.45" customHeight="1" x14ac:dyDescent="0.25">
      <c r="A53" s="15"/>
      <c r="B53" s="45"/>
      <c r="C53" s="17"/>
      <c r="D53" s="18"/>
      <c r="E53" s="15"/>
      <c r="T53" s="121" t="str">
        <f t="shared" si="9"/>
        <v/>
      </c>
      <c r="U53" s="122" t="str">
        <f t="shared" si="10"/>
        <v/>
      </c>
      <c r="V53" s="151"/>
      <c r="W53" s="152"/>
      <c r="X53" s="22"/>
      <c r="AJ53" s="121" t="str">
        <f t="shared" si="11"/>
        <v/>
      </c>
      <c r="AK53" s="122" t="str">
        <f t="shared" si="12"/>
        <v/>
      </c>
      <c r="AL53" s="15"/>
      <c r="AM53" s="122" t="str">
        <f t="shared" si="13"/>
        <v/>
      </c>
      <c r="AN53" s="15"/>
      <c r="AR53" s="121" t="str">
        <f t="shared" si="7"/>
        <v/>
      </c>
      <c r="AS53" s="122" t="str">
        <f t="shared" si="14"/>
        <v/>
      </c>
      <c r="AT53" s="111" t="str">
        <f t="shared" si="15"/>
        <v/>
      </c>
      <c r="AU53" s="142" t="str">
        <f t="shared" si="8"/>
        <v/>
      </c>
      <c r="AV53" s="22"/>
    </row>
    <row r="54" spans="1:48" s="16" customFormat="1" ht="17.45" customHeight="1" x14ac:dyDescent="0.25">
      <c r="A54" s="15"/>
      <c r="B54" s="45"/>
      <c r="C54" s="17"/>
      <c r="D54" s="18"/>
      <c r="E54" s="15"/>
      <c r="T54" s="121" t="str">
        <f t="shared" si="9"/>
        <v/>
      </c>
      <c r="U54" s="122" t="str">
        <f t="shared" si="10"/>
        <v/>
      </c>
      <c r="V54" s="151"/>
      <c r="W54" s="152"/>
      <c r="X54" s="22"/>
      <c r="AJ54" s="121" t="str">
        <f t="shared" si="11"/>
        <v/>
      </c>
      <c r="AK54" s="122" t="str">
        <f t="shared" si="12"/>
        <v/>
      </c>
      <c r="AL54" s="15"/>
      <c r="AM54" s="122" t="str">
        <f t="shared" si="13"/>
        <v/>
      </c>
      <c r="AN54" s="15"/>
      <c r="AR54" s="121" t="str">
        <f t="shared" si="7"/>
        <v/>
      </c>
      <c r="AS54" s="122" t="str">
        <f t="shared" si="14"/>
        <v/>
      </c>
      <c r="AT54" s="111" t="str">
        <f t="shared" si="15"/>
        <v/>
      </c>
      <c r="AU54" s="142" t="str">
        <f t="shared" si="8"/>
        <v/>
      </c>
      <c r="AV54" s="22"/>
    </row>
    <row r="55" spans="1:48" s="37" customFormat="1" ht="17.45" customHeight="1" thickBot="1" x14ac:dyDescent="0.3">
      <c r="A55" s="24"/>
      <c r="B55" s="46"/>
      <c r="C55" s="26"/>
      <c r="D55" s="27"/>
      <c r="E55" s="24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126" t="str">
        <f t="shared" si="9"/>
        <v/>
      </c>
      <c r="U55" s="127" t="str">
        <f t="shared" si="10"/>
        <v/>
      </c>
      <c r="V55" s="151"/>
      <c r="W55" s="152"/>
      <c r="X55" s="30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126" t="str">
        <f t="shared" si="11"/>
        <v/>
      </c>
      <c r="AK55" s="127" t="str">
        <f t="shared" si="12"/>
        <v/>
      </c>
      <c r="AL55" s="24"/>
      <c r="AM55" s="127" t="str">
        <f t="shared" si="13"/>
        <v/>
      </c>
      <c r="AN55" s="24"/>
      <c r="AO55" s="25"/>
      <c r="AP55" s="25"/>
      <c r="AQ55" s="25"/>
      <c r="AR55" s="126" t="str">
        <f t="shared" si="7"/>
        <v/>
      </c>
      <c r="AS55" s="127" t="str">
        <f t="shared" si="14"/>
        <v/>
      </c>
      <c r="AT55" s="112" t="str">
        <f t="shared" si="15"/>
        <v/>
      </c>
      <c r="AU55" s="143" t="str">
        <f t="shared" si="8"/>
        <v/>
      </c>
      <c r="AV55" s="42"/>
    </row>
    <row r="56" spans="1:48" x14ac:dyDescent="0.25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73"/>
      <c r="X56" s="77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</row>
  </sheetData>
  <sheetProtection password="CF2C" sheet="1" objects="1" scenarios="1"/>
  <mergeCells count="23">
    <mergeCell ref="E3:U3"/>
    <mergeCell ref="X2:AK2"/>
    <mergeCell ref="AL2:AM2"/>
    <mergeCell ref="AN2:AS2"/>
    <mergeCell ref="A2:A5"/>
    <mergeCell ref="B2:B5"/>
    <mergeCell ref="C2:C5"/>
    <mergeCell ref="D2:D5"/>
    <mergeCell ref="E2:U2"/>
    <mergeCell ref="T4:T5"/>
    <mergeCell ref="U4:U5"/>
    <mergeCell ref="AJ4:AJ5"/>
    <mergeCell ref="AK4:AK5"/>
    <mergeCell ref="AM4:AM5"/>
    <mergeCell ref="AL4:AL5"/>
    <mergeCell ref="AR4:AR5"/>
    <mergeCell ref="AU2:AU5"/>
    <mergeCell ref="AS4:AS5"/>
    <mergeCell ref="AT2:AT5"/>
    <mergeCell ref="AN4:AN5"/>
    <mergeCell ref="AO4:AO5"/>
    <mergeCell ref="AP4:AP5"/>
    <mergeCell ref="AQ4:AQ5"/>
  </mergeCells>
  <phoneticPr fontId="1" type="noConversion"/>
  <conditionalFormatting sqref="E6:T55">
    <cfRule type="cellIs" dxfId="17" priority="9" stopIfTrue="1" operator="lessThan">
      <formula>60</formula>
    </cfRule>
    <cfRule type="cellIs" dxfId="16" priority="10" stopIfTrue="1" operator="greaterThan">
      <formula>100</formula>
    </cfRule>
  </conditionalFormatting>
  <conditionalFormatting sqref="V6:AJ55">
    <cfRule type="cellIs" dxfId="15" priority="1" stopIfTrue="1" operator="lessThan">
      <formula>60</formula>
    </cfRule>
    <cfRule type="cellIs" dxfId="14" priority="2" stopIfTrue="1" operator="greaterThan">
      <formula>100</formula>
    </cfRule>
  </conditionalFormatting>
  <conditionalFormatting sqref="AL6:AL55">
    <cfRule type="cellIs" dxfId="13" priority="37" stopIfTrue="1" operator="lessThan">
      <formula>60</formula>
    </cfRule>
    <cfRule type="cellIs" dxfId="12" priority="38" stopIfTrue="1" operator="greaterThan">
      <formula>100</formula>
    </cfRule>
  </conditionalFormatting>
  <conditionalFormatting sqref="AN6:AR55">
    <cfRule type="cellIs" dxfId="11" priority="29" stopIfTrue="1" operator="lessThan">
      <formula>60</formula>
    </cfRule>
    <cfRule type="cellIs" dxfId="10" priority="30" stopIfTrue="1" operator="greaterThan">
      <formula>100</formula>
    </cfRule>
  </conditionalFormatting>
  <conditionalFormatting sqref="AT6:AT55">
    <cfRule type="cellIs" dxfId="9" priority="89" stopIfTrue="1" operator="lessThan">
      <formula>60</formula>
    </cfRule>
    <cfRule type="cellIs" dxfId="8" priority="90" stopIfTrue="1" operator="greaterThan">
      <formula>100</formula>
    </cfRule>
  </conditionalFormatting>
  <dataValidations count="2">
    <dataValidation type="decimal" operator="lessThanOrEqual" allowBlank="1" showInputMessage="1" showErrorMessage="1" errorTitle="錯誤拜分比" error="自行變更分比時，平時作業成績百分比不可以超過40%，平時測驗成績就產生負數百分比，造成平時總成績無法核計！" sqref="AS4 AK4 AM4" xr:uid="{00000000-0002-0000-0500-000000000000}">
      <formula1>0.4</formula1>
    </dataValidation>
    <dataValidation type="decimal" operator="lessThanOrEqual" allowBlank="1" showInputMessage="1" showErrorMessage="1" errorTitle="錯誤拜分比" error="自行變更分比時，依規定實習技能成績(日常成績技能考查+實習報告)百分比不可以超過50%！" sqref="U4:U5" xr:uid="{00000000-0002-0000-0500-000001000000}">
      <formula1>0.5</formula1>
    </dataValidation>
  </dataValidations>
  <pageMargins left="0.39370078740157483" right="0.39370078740157483" top="0.15748031496062992" bottom="0.15748031496062992" header="0.51181102362204722" footer="0.51181102362204722"/>
  <pageSetup paperSize="12" scale="7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AU56"/>
  <sheetViews>
    <sheetView view="pageBreakPreview" zoomScale="110" zoomScaleNormal="75" zoomScaleSheetLayoutView="110" workbookViewId="0">
      <pane xSplit="4" ySplit="5" topLeftCell="E6" activePane="bottomRight" state="frozen"/>
      <selection activeCell="B4" sqref="B4"/>
      <selection pane="topRight" activeCell="B4" sqref="B4"/>
      <selection pane="bottomLeft" activeCell="B4" sqref="B4"/>
      <selection pane="bottomRight" activeCell="A2" sqref="A2:A5"/>
    </sheetView>
  </sheetViews>
  <sheetFormatPr defaultColWidth="9" defaultRowHeight="15.75" x14ac:dyDescent="0.25"/>
  <cols>
    <col min="1" max="1" width="8.5" style="5" customWidth="1"/>
    <col min="2" max="2" width="7.125" style="5" customWidth="1"/>
    <col min="3" max="3" width="5.125" style="5" customWidth="1"/>
    <col min="4" max="4" width="10.125" style="5" customWidth="1"/>
    <col min="5" max="20" width="4.75" style="5" customWidth="1"/>
    <col min="21" max="21" width="4.75" style="74" customWidth="1"/>
    <col min="22" max="22" width="4.75" style="80" customWidth="1"/>
    <col min="23" max="23" width="4.75" style="81" customWidth="1"/>
    <col min="24" max="24" width="4.5" style="51" customWidth="1"/>
    <col min="25" max="43" width="4.5" style="5" customWidth="1"/>
    <col min="44" max="44" width="5.5" style="5" customWidth="1"/>
    <col min="45" max="45" width="5.25" style="5" customWidth="1"/>
    <col min="46" max="46" width="4.75" style="5" customWidth="1"/>
    <col min="47" max="16384" width="9" style="5"/>
  </cols>
  <sheetData>
    <row r="1" spans="1:47" s="4" customFormat="1" ht="16.5" thickBot="1" x14ac:dyDescent="0.3">
      <c r="A1" s="1" t="s">
        <v>101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2"/>
      <c r="U1" s="82"/>
      <c r="V1" s="3"/>
      <c r="W1" s="3"/>
      <c r="X1" s="8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2"/>
      <c r="AQ1" s="3"/>
      <c r="AR1" s="2"/>
      <c r="AS1" s="2"/>
    </row>
    <row r="2" spans="1:47" ht="18" customHeight="1" x14ac:dyDescent="0.25">
      <c r="A2" s="171" t="s">
        <v>2</v>
      </c>
      <c r="B2" s="177" t="s">
        <v>9</v>
      </c>
      <c r="C2" s="177" t="s">
        <v>8</v>
      </c>
      <c r="D2" s="212" t="s">
        <v>0</v>
      </c>
      <c r="E2" s="215" t="s">
        <v>89</v>
      </c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7"/>
      <c r="V2" s="78"/>
      <c r="W2" s="79"/>
      <c r="X2" s="192" t="s">
        <v>91</v>
      </c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  <c r="AK2" s="190"/>
      <c r="AL2" s="190"/>
      <c r="AM2" s="190"/>
      <c r="AN2" s="190"/>
      <c r="AO2" s="190"/>
      <c r="AP2" s="191"/>
      <c r="AQ2" s="215" t="s">
        <v>93</v>
      </c>
      <c r="AR2" s="217"/>
      <c r="AS2" s="199" t="s">
        <v>16</v>
      </c>
      <c r="AT2" s="171" t="s">
        <v>8</v>
      </c>
      <c r="AU2" s="51"/>
    </row>
    <row r="3" spans="1:47" ht="18" customHeight="1" x14ac:dyDescent="0.25">
      <c r="A3" s="172"/>
      <c r="B3" s="178"/>
      <c r="C3" s="178"/>
      <c r="D3" s="213"/>
      <c r="E3" s="198" t="s">
        <v>90</v>
      </c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210"/>
      <c r="V3" s="78"/>
      <c r="W3" s="79"/>
      <c r="X3" s="94" t="s">
        <v>92</v>
      </c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6"/>
      <c r="AQ3" s="226"/>
      <c r="AR3" s="227"/>
      <c r="AS3" s="200"/>
      <c r="AT3" s="172"/>
      <c r="AU3" s="51"/>
    </row>
    <row r="4" spans="1:47" ht="18" customHeight="1" x14ac:dyDescent="0.25">
      <c r="A4" s="172"/>
      <c r="B4" s="178"/>
      <c r="C4" s="178"/>
      <c r="D4" s="213"/>
      <c r="E4" s="84">
        <v>1</v>
      </c>
      <c r="F4" s="85">
        <v>2</v>
      </c>
      <c r="G4" s="85">
        <v>3</v>
      </c>
      <c r="H4" s="85">
        <v>4</v>
      </c>
      <c r="I4" s="85">
        <v>5</v>
      </c>
      <c r="J4" s="85">
        <v>6</v>
      </c>
      <c r="K4" s="85">
        <v>7</v>
      </c>
      <c r="L4" s="85">
        <v>8</v>
      </c>
      <c r="M4" s="85">
        <v>9</v>
      </c>
      <c r="N4" s="85">
        <v>10</v>
      </c>
      <c r="O4" s="85">
        <v>11</v>
      </c>
      <c r="P4" s="85">
        <v>12</v>
      </c>
      <c r="Q4" s="85">
        <v>13</v>
      </c>
      <c r="R4" s="85">
        <v>14</v>
      </c>
      <c r="S4" s="85">
        <v>15</v>
      </c>
      <c r="T4" s="218" t="s">
        <v>1</v>
      </c>
      <c r="U4" s="228">
        <v>0.5</v>
      </c>
      <c r="X4" s="206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18" t="s">
        <v>1</v>
      </c>
      <c r="AP4" s="204">
        <v>0.25</v>
      </c>
      <c r="AQ4" s="222" t="s">
        <v>49</v>
      </c>
      <c r="AR4" s="204">
        <v>0.25</v>
      </c>
      <c r="AS4" s="200"/>
      <c r="AT4" s="172"/>
      <c r="AU4" s="51"/>
    </row>
    <row r="5" spans="1:47" s="6" customFormat="1" ht="33" customHeight="1" thickBot="1" x14ac:dyDescent="0.3">
      <c r="A5" s="173"/>
      <c r="B5" s="211"/>
      <c r="C5" s="211"/>
      <c r="D5" s="214"/>
      <c r="E5" s="54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219"/>
      <c r="U5" s="229"/>
      <c r="V5" s="80"/>
      <c r="W5" s="81"/>
      <c r="X5" s="207"/>
      <c r="Y5" s="225"/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225"/>
      <c r="AK5" s="225"/>
      <c r="AL5" s="225"/>
      <c r="AM5" s="225"/>
      <c r="AN5" s="225"/>
      <c r="AO5" s="219"/>
      <c r="AP5" s="205"/>
      <c r="AQ5" s="223"/>
      <c r="AR5" s="205"/>
      <c r="AS5" s="201"/>
      <c r="AT5" s="172"/>
      <c r="AU5" s="7"/>
    </row>
    <row r="6" spans="1:47" s="9" customFormat="1" ht="17.45" customHeight="1" x14ac:dyDescent="0.25">
      <c r="A6" s="8"/>
      <c r="B6" s="44"/>
      <c r="C6" s="10"/>
      <c r="D6" s="11"/>
      <c r="E6" s="8"/>
      <c r="T6" s="115" t="str">
        <f t="shared" ref="T6:T37" si="0">IFERROR(IF($D6="","",ROUND(AVERAGE(E6:S6),1)),"")</f>
        <v/>
      </c>
      <c r="U6" s="116" t="str">
        <f t="shared" ref="U6:U37" si="1">IFERROR(IF($D6="","",ROUND(T6*$U$4,1)),"")</f>
        <v/>
      </c>
      <c r="V6" s="151"/>
      <c r="W6" s="152"/>
      <c r="X6" s="14"/>
      <c r="AO6" s="9" t="str">
        <f>IFERROR(IF($D6="","",ROUND(AVERAGE(X6:AN6),1)),"")</f>
        <v/>
      </c>
      <c r="AP6" s="153" t="str">
        <f>IFERROR(IF($D6="","",ROUND(AO6*$AP$4,1)),"")</f>
        <v/>
      </c>
      <c r="AQ6" s="8"/>
      <c r="AR6" s="116" t="str">
        <f t="shared" ref="AR6:AR37" si="2">IFERROR(IF($D6="","",ROUND(AQ6*$AR$4,1)),"")</f>
        <v/>
      </c>
      <c r="AS6" s="110" t="str">
        <f t="shared" ref="AS6:AS37" si="3">IFERROR(IF(D6="","",(U6+AP6+AR6)),"")</f>
        <v/>
      </c>
      <c r="AT6" s="141" t="str">
        <f t="shared" ref="AT6:AT37" si="4">IF(C6="","",C6)</f>
        <v/>
      </c>
      <c r="AU6" s="14"/>
    </row>
    <row r="7" spans="1:47" s="16" customFormat="1" ht="17.45" customHeight="1" x14ac:dyDescent="0.25">
      <c r="A7" s="15"/>
      <c r="B7" s="45"/>
      <c r="C7" s="17"/>
      <c r="D7" s="18"/>
      <c r="E7" s="31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121" t="str">
        <f t="shared" si="0"/>
        <v/>
      </c>
      <c r="U7" s="122" t="str">
        <f t="shared" si="1"/>
        <v/>
      </c>
      <c r="V7" s="151"/>
      <c r="W7" s="152"/>
      <c r="X7" s="35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 t="str">
        <f t="shared" ref="AO7:AO55" si="5">IFERROR(IF($D7="","",ROUND(AVERAGE(X7:AN7),1)),"")</f>
        <v/>
      </c>
      <c r="AP7" s="154" t="str">
        <f t="shared" ref="AP7:AP55" si="6">IFERROR(IF($D7="","",ROUND(AO7*$AP$4,1)),"")</f>
        <v/>
      </c>
      <c r="AQ7" s="31"/>
      <c r="AR7" s="122" t="str">
        <f t="shared" si="2"/>
        <v/>
      </c>
      <c r="AS7" s="111" t="str">
        <f t="shared" si="3"/>
        <v/>
      </c>
      <c r="AT7" s="142" t="str">
        <f t="shared" si="4"/>
        <v/>
      </c>
      <c r="AU7" s="22"/>
    </row>
    <row r="8" spans="1:47" s="16" customFormat="1" ht="17.45" customHeight="1" x14ac:dyDescent="0.25">
      <c r="A8" s="15"/>
      <c r="B8" s="45"/>
      <c r="C8" s="17"/>
      <c r="D8" s="18"/>
      <c r="E8" s="15"/>
      <c r="T8" s="121" t="str">
        <f t="shared" si="0"/>
        <v/>
      </c>
      <c r="U8" s="122" t="str">
        <f t="shared" si="1"/>
        <v/>
      </c>
      <c r="V8" s="151"/>
      <c r="W8" s="152"/>
      <c r="X8" s="22"/>
      <c r="AO8" s="16" t="str">
        <f t="shared" si="5"/>
        <v/>
      </c>
      <c r="AP8" s="154" t="str">
        <f t="shared" si="6"/>
        <v/>
      </c>
      <c r="AQ8" s="15"/>
      <c r="AR8" s="122" t="str">
        <f t="shared" si="2"/>
        <v/>
      </c>
      <c r="AS8" s="111" t="str">
        <f t="shared" si="3"/>
        <v/>
      </c>
      <c r="AT8" s="142" t="str">
        <f t="shared" si="4"/>
        <v/>
      </c>
      <c r="AU8" s="22"/>
    </row>
    <row r="9" spans="1:47" s="16" customFormat="1" ht="17.45" customHeight="1" x14ac:dyDescent="0.25">
      <c r="A9" s="15"/>
      <c r="B9" s="45"/>
      <c r="C9" s="17"/>
      <c r="D9" s="18"/>
      <c r="E9" s="15"/>
      <c r="T9" s="121" t="str">
        <f t="shared" si="0"/>
        <v/>
      </c>
      <c r="U9" s="122" t="str">
        <f t="shared" si="1"/>
        <v/>
      </c>
      <c r="V9" s="151"/>
      <c r="W9" s="152"/>
      <c r="X9" s="22"/>
      <c r="AO9" s="16" t="str">
        <f t="shared" si="5"/>
        <v/>
      </c>
      <c r="AP9" s="154" t="str">
        <f t="shared" si="6"/>
        <v/>
      </c>
      <c r="AQ9" s="15"/>
      <c r="AR9" s="122" t="str">
        <f t="shared" si="2"/>
        <v/>
      </c>
      <c r="AS9" s="111" t="str">
        <f t="shared" si="3"/>
        <v/>
      </c>
      <c r="AT9" s="142" t="str">
        <f t="shared" si="4"/>
        <v/>
      </c>
      <c r="AU9" s="22"/>
    </row>
    <row r="10" spans="1:47" s="25" customFormat="1" ht="17.45" customHeight="1" thickBot="1" x14ac:dyDescent="0.3">
      <c r="A10" s="24"/>
      <c r="B10" s="46"/>
      <c r="C10" s="26"/>
      <c r="D10" s="27"/>
      <c r="E10" s="24"/>
      <c r="T10" s="126" t="str">
        <f t="shared" si="0"/>
        <v/>
      </c>
      <c r="U10" s="127" t="str">
        <f t="shared" si="1"/>
        <v/>
      </c>
      <c r="V10" s="151"/>
      <c r="W10" s="152"/>
      <c r="X10" s="30"/>
      <c r="AO10" s="25" t="str">
        <f t="shared" si="5"/>
        <v/>
      </c>
      <c r="AP10" s="155" t="str">
        <f t="shared" si="6"/>
        <v/>
      </c>
      <c r="AQ10" s="24"/>
      <c r="AR10" s="127" t="str">
        <f t="shared" si="2"/>
        <v/>
      </c>
      <c r="AS10" s="112" t="str">
        <f t="shared" si="3"/>
        <v/>
      </c>
      <c r="AT10" s="143" t="str">
        <f t="shared" si="4"/>
        <v/>
      </c>
      <c r="AU10" s="30"/>
    </row>
    <row r="11" spans="1:47" s="32" customFormat="1" ht="17.45" customHeight="1" x14ac:dyDescent="0.25">
      <c r="A11" s="31"/>
      <c r="B11" s="47"/>
      <c r="C11" s="33"/>
      <c r="D11" s="34"/>
      <c r="E11" s="31"/>
      <c r="T11" s="131" t="str">
        <f t="shared" si="0"/>
        <v/>
      </c>
      <c r="U11" s="132" t="str">
        <f t="shared" si="1"/>
        <v/>
      </c>
      <c r="V11" s="151"/>
      <c r="W11" s="152"/>
      <c r="X11" s="35"/>
      <c r="AO11" s="32" t="str">
        <f t="shared" si="5"/>
        <v/>
      </c>
      <c r="AP11" s="156" t="str">
        <f t="shared" si="6"/>
        <v/>
      </c>
      <c r="AQ11" s="31"/>
      <c r="AR11" s="132" t="str">
        <f t="shared" si="2"/>
        <v/>
      </c>
      <c r="AS11" s="113" t="str">
        <f t="shared" si="3"/>
        <v/>
      </c>
      <c r="AT11" s="141" t="str">
        <f t="shared" si="4"/>
        <v/>
      </c>
      <c r="AU11" s="35"/>
    </row>
    <row r="12" spans="1:47" s="16" customFormat="1" ht="17.45" customHeight="1" x14ac:dyDescent="0.25">
      <c r="A12" s="15"/>
      <c r="B12" s="45"/>
      <c r="C12" s="17"/>
      <c r="D12" s="18"/>
      <c r="E12" s="15"/>
      <c r="T12" s="121" t="str">
        <f t="shared" si="0"/>
        <v/>
      </c>
      <c r="U12" s="122" t="str">
        <f t="shared" si="1"/>
        <v/>
      </c>
      <c r="V12" s="151"/>
      <c r="W12" s="152"/>
      <c r="X12" s="22"/>
      <c r="AO12" s="16" t="str">
        <f t="shared" si="5"/>
        <v/>
      </c>
      <c r="AP12" s="154" t="str">
        <f t="shared" si="6"/>
        <v/>
      </c>
      <c r="AQ12" s="15"/>
      <c r="AR12" s="122" t="str">
        <f t="shared" si="2"/>
        <v/>
      </c>
      <c r="AS12" s="111" t="str">
        <f t="shared" si="3"/>
        <v/>
      </c>
      <c r="AT12" s="142" t="str">
        <f t="shared" si="4"/>
        <v/>
      </c>
      <c r="AU12" s="22"/>
    </row>
    <row r="13" spans="1:47" s="16" customFormat="1" ht="17.45" customHeight="1" x14ac:dyDescent="0.25">
      <c r="A13" s="15"/>
      <c r="B13" s="45"/>
      <c r="C13" s="17"/>
      <c r="D13" s="18"/>
      <c r="E13" s="15"/>
      <c r="T13" s="121" t="str">
        <f t="shared" si="0"/>
        <v/>
      </c>
      <c r="U13" s="122" t="str">
        <f t="shared" si="1"/>
        <v/>
      </c>
      <c r="V13" s="151"/>
      <c r="W13" s="152"/>
      <c r="X13" s="22"/>
      <c r="AO13" s="16" t="str">
        <f t="shared" si="5"/>
        <v/>
      </c>
      <c r="AP13" s="154" t="str">
        <f t="shared" si="6"/>
        <v/>
      </c>
      <c r="AQ13" s="15"/>
      <c r="AR13" s="122" t="str">
        <f t="shared" si="2"/>
        <v/>
      </c>
      <c r="AS13" s="111" t="str">
        <f t="shared" si="3"/>
        <v/>
      </c>
      <c r="AT13" s="142" t="str">
        <f t="shared" si="4"/>
        <v/>
      </c>
      <c r="AU13" s="22"/>
    </row>
    <row r="14" spans="1:47" s="16" customFormat="1" ht="17.45" customHeight="1" x14ac:dyDescent="0.25">
      <c r="A14" s="15"/>
      <c r="B14" s="45"/>
      <c r="C14" s="17"/>
      <c r="D14" s="18"/>
      <c r="E14" s="15"/>
      <c r="T14" s="121" t="str">
        <f t="shared" si="0"/>
        <v/>
      </c>
      <c r="U14" s="122" t="str">
        <f t="shared" si="1"/>
        <v/>
      </c>
      <c r="V14" s="151"/>
      <c r="W14" s="152"/>
      <c r="X14" s="22"/>
      <c r="AO14" s="16" t="str">
        <f t="shared" si="5"/>
        <v/>
      </c>
      <c r="AP14" s="154" t="str">
        <f t="shared" si="6"/>
        <v/>
      </c>
      <c r="AQ14" s="15"/>
      <c r="AR14" s="122" t="str">
        <f t="shared" si="2"/>
        <v/>
      </c>
      <c r="AS14" s="111" t="str">
        <f t="shared" si="3"/>
        <v/>
      </c>
      <c r="AT14" s="142" t="str">
        <f t="shared" si="4"/>
        <v/>
      </c>
      <c r="AU14" s="22"/>
    </row>
    <row r="15" spans="1:47" s="37" customFormat="1" ht="17.45" customHeight="1" thickBot="1" x14ac:dyDescent="0.3">
      <c r="A15" s="36"/>
      <c r="B15" s="48"/>
      <c r="C15" s="38"/>
      <c r="D15" s="39"/>
      <c r="E15" s="36"/>
      <c r="T15" s="136" t="str">
        <f t="shared" si="0"/>
        <v/>
      </c>
      <c r="U15" s="137" t="str">
        <f t="shared" si="1"/>
        <v/>
      </c>
      <c r="V15" s="151"/>
      <c r="W15" s="152"/>
      <c r="X15" s="42"/>
      <c r="AO15" s="37" t="str">
        <f t="shared" si="5"/>
        <v/>
      </c>
      <c r="AP15" s="157" t="str">
        <f t="shared" si="6"/>
        <v/>
      </c>
      <c r="AQ15" s="36"/>
      <c r="AR15" s="137" t="str">
        <f t="shared" si="2"/>
        <v/>
      </c>
      <c r="AS15" s="114" t="str">
        <f t="shared" si="3"/>
        <v/>
      </c>
      <c r="AT15" s="143" t="str">
        <f t="shared" si="4"/>
        <v/>
      </c>
      <c r="AU15" s="42"/>
    </row>
    <row r="16" spans="1:47" s="9" customFormat="1" ht="17.45" customHeight="1" x14ac:dyDescent="0.25">
      <c r="A16" s="8"/>
      <c r="B16" s="44"/>
      <c r="C16" s="10"/>
      <c r="D16" s="11"/>
      <c r="E16" s="8"/>
      <c r="T16" s="119" t="str">
        <f t="shared" si="0"/>
        <v/>
      </c>
      <c r="U16" s="116" t="str">
        <f t="shared" si="1"/>
        <v/>
      </c>
      <c r="V16" s="151"/>
      <c r="W16" s="152"/>
      <c r="X16" s="14"/>
      <c r="AO16" s="9" t="str">
        <f t="shared" si="5"/>
        <v/>
      </c>
      <c r="AP16" s="153" t="str">
        <f t="shared" si="6"/>
        <v/>
      </c>
      <c r="AQ16" s="8"/>
      <c r="AR16" s="116" t="str">
        <f t="shared" si="2"/>
        <v/>
      </c>
      <c r="AS16" s="110" t="str">
        <f t="shared" si="3"/>
        <v/>
      </c>
      <c r="AT16" s="141" t="str">
        <f t="shared" si="4"/>
        <v/>
      </c>
      <c r="AU16" s="14"/>
    </row>
    <row r="17" spans="1:47" s="16" customFormat="1" ht="17.45" customHeight="1" x14ac:dyDescent="0.25">
      <c r="A17" s="15"/>
      <c r="B17" s="45"/>
      <c r="C17" s="17"/>
      <c r="D17" s="18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121" t="str">
        <f t="shared" si="0"/>
        <v/>
      </c>
      <c r="U17" s="122" t="str">
        <f t="shared" si="1"/>
        <v/>
      </c>
      <c r="V17" s="151"/>
      <c r="W17" s="152"/>
      <c r="X17" s="35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 t="str">
        <f t="shared" si="5"/>
        <v/>
      </c>
      <c r="AP17" s="154" t="str">
        <f t="shared" si="6"/>
        <v/>
      </c>
      <c r="AQ17" s="31"/>
      <c r="AR17" s="122" t="str">
        <f t="shared" si="2"/>
        <v/>
      </c>
      <c r="AS17" s="111" t="str">
        <f t="shared" si="3"/>
        <v/>
      </c>
      <c r="AT17" s="142" t="str">
        <f t="shared" si="4"/>
        <v/>
      </c>
      <c r="AU17" s="22"/>
    </row>
    <row r="18" spans="1:47" s="16" customFormat="1" ht="17.45" customHeight="1" x14ac:dyDescent="0.25">
      <c r="A18" s="15"/>
      <c r="B18" s="45"/>
      <c r="C18" s="17"/>
      <c r="D18" s="18"/>
      <c r="E18" s="15"/>
      <c r="T18" s="121" t="str">
        <f t="shared" si="0"/>
        <v/>
      </c>
      <c r="U18" s="122" t="str">
        <f t="shared" si="1"/>
        <v/>
      </c>
      <c r="V18" s="151"/>
      <c r="W18" s="152"/>
      <c r="X18" s="22"/>
      <c r="AO18" s="16" t="str">
        <f t="shared" si="5"/>
        <v/>
      </c>
      <c r="AP18" s="154" t="str">
        <f t="shared" si="6"/>
        <v/>
      </c>
      <c r="AQ18" s="15"/>
      <c r="AR18" s="122" t="str">
        <f t="shared" si="2"/>
        <v/>
      </c>
      <c r="AS18" s="111" t="str">
        <f t="shared" si="3"/>
        <v/>
      </c>
      <c r="AT18" s="142" t="str">
        <f t="shared" si="4"/>
        <v/>
      </c>
      <c r="AU18" s="22"/>
    </row>
    <row r="19" spans="1:47" s="16" customFormat="1" ht="17.45" customHeight="1" x14ac:dyDescent="0.25">
      <c r="A19" s="15"/>
      <c r="B19" s="45"/>
      <c r="C19" s="17"/>
      <c r="D19" s="18"/>
      <c r="E19" s="15"/>
      <c r="T19" s="121" t="str">
        <f t="shared" si="0"/>
        <v/>
      </c>
      <c r="U19" s="122" t="str">
        <f t="shared" si="1"/>
        <v/>
      </c>
      <c r="V19" s="151"/>
      <c r="W19" s="152"/>
      <c r="X19" s="22"/>
      <c r="AO19" s="16" t="str">
        <f t="shared" si="5"/>
        <v/>
      </c>
      <c r="AP19" s="154" t="str">
        <f t="shared" si="6"/>
        <v/>
      </c>
      <c r="AQ19" s="15"/>
      <c r="AR19" s="122" t="str">
        <f t="shared" si="2"/>
        <v/>
      </c>
      <c r="AS19" s="111" t="str">
        <f t="shared" si="3"/>
        <v/>
      </c>
      <c r="AT19" s="142" t="str">
        <f t="shared" si="4"/>
        <v/>
      </c>
      <c r="AU19" s="22"/>
    </row>
    <row r="20" spans="1:47" s="25" customFormat="1" ht="17.45" customHeight="1" thickBot="1" x14ac:dyDescent="0.3">
      <c r="A20" s="24"/>
      <c r="B20" s="46"/>
      <c r="C20" s="26"/>
      <c r="D20" s="27"/>
      <c r="E20" s="24"/>
      <c r="T20" s="126" t="str">
        <f t="shared" si="0"/>
        <v/>
      </c>
      <c r="U20" s="127" t="str">
        <f t="shared" si="1"/>
        <v/>
      </c>
      <c r="V20" s="151"/>
      <c r="W20" s="152"/>
      <c r="X20" s="30"/>
      <c r="AO20" s="25" t="str">
        <f t="shared" si="5"/>
        <v/>
      </c>
      <c r="AP20" s="155" t="str">
        <f t="shared" si="6"/>
        <v/>
      </c>
      <c r="AQ20" s="24"/>
      <c r="AR20" s="127" t="str">
        <f t="shared" si="2"/>
        <v/>
      </c>
      <c r="AS20" s="112" t="str">
        <f t="shared" si="3"/>
        <v/>
      </c>
      <c r="AT20" s="143" t="str">
        <f t="shared" si="4"/>
        <v/>
      </c>
      <c r="AU20" s="30"/>
    </row>
    <row r="21" spans="1:47" s="32" customFormat="1" ht="17.45" customHeight="1" x14ac:dyDescent="0.25">
      <c r="A21" s="31"/>
      <c r="B21" s="47"/>
      <c r="C21" s="33"/>
      <c r="D21" s="34"/>
      <c r="E21" s="31"/>
      <c r="T21" s="131" t="str">
        <f t="shared" si="0"/>
        <v/>
      </c>
      <c r="U21" s="132" t="str">
        <f t="shared" si="1"/>
        <v/>
      </c>
      <c r="V21" s="151"/>
      <c r="W21" s="152"/>
      <c r="X21" s="35"/>
      <c r="AO21" s="32" t="str">
        <f t="shared" si="5"/>
        <v/>
      </c>
      <c r="AP21" s="156" t="str">
        <f t="shared" si="6"/>
        <v/>
      </c>
      <c r="AQ21" s="31"/>
      <c r="AR21" s="132" t="str">
        <f t="shared" si="2"/>
        <v/>
      </c>
      <c r="AS21" s="113" t="str">
        <f t="shared" si="3"/>
        <v/>
      </c>
      <c r="AT21" s="141" t="str">
        <f t="shared" si="4"/>
        <v/>
      </c>
      <c r="AU21" s="35"/>
    </row>
    <row r="22" spans="1:47" s="16" customFormat="1" ht="17.45" customHeight="1" x14ac:dyDescent="0.25">
      <c r="A22" s="15"/>
      <c r="B22" s="45"/>
      <c r="C22" s="17"/>
      <c r="D22" s="18"/>
      <c r="E22" s="15"/>
      <c r="T22" s="121" t="str">
        <f t="shared" si="0"/>
        <v/>
      </c>
      <c r="U22" s="122" t="str">
        <f t="shared" si="1"/>
        <v/>
      </c>
      <c r="V22" s="151"/>
      <c r="W22" s="152"/>
      <c r="X22" s="22"/>
      <c r="AO22" s="16" t="str">
        <f t="shared" si="5"/>
        <v/>
      </c>
      <c r="AP22" s="154" t="str">
        <f t="shared" si="6"/>
        <v/>
      </c>
      <c r="AQ22" s="15"/>
      <c r="AR22" s="122" t="str">
        <f t="shared" si="2"/>
        <v/>
      </c>
      <c r="AS22" s="111" t="str">
        <f t="shared" si="3"/>
        <v/>
      </c>
      <c r="AT22" s="142" t="str">
        <f t="shared" si="4"/>
        <v/>
      </c>
      <c r="AU22" s="22"/>
    </row>
    <row r="23" spans="1:47" s="16" customFormat="1" ht="17.45" customHeight="1" x14ac:dyDescent="0.25">
      <c r="A23" s="15"/>
      <c r="B23" s="45"/>
      <c r="C23" s="17"/>
      <c r="D23" s="18"/>
      <c r="E23" s="15"/>
      <c r="T23" s="121" t="str">
        <f t="shared" si="0"/>
        <v/>
      </c>
      <c r="U23" s="122" t="str">
        <f t="shared" si="1"/>
        <v/>
      </c>
      <c r="V23" s="151"/>
      <c r="W23" s="152"/>
      <c r="X23" s="22"/>
      <c r="AO23" s="16" t="str">
        <f t="shared" si="5"/>
        <v/>
      </c>
      <c r="AP23" s="154" t="str">
        <f t="shared" si="6"/>
        <v/>
      </c>
      <c r="AQ23" s="15"/>
      <c r="AR23" s="122" t="str">
        <f t="shared" si="2"/>
        <v/>
      </c>
      <c r="AS23" s="111" t="str">
        <f t="shared" si="3"/>
        <v/>
      </c>
      <c r="AT23" s="142" t="str">
        <f t="shared" si="4"/>
        <v/>
      </c>
      <c r="AU23" s="22"/>
    </row>
    <row r="24" spans="1:47" s="16" customFormat="1" ht="17.45" customHeight="1" x14ac:dyDescent="0.25">
      <c r="A24" s="15"/>
      <c r="B24" s="45"/>
      <c r="C24" s="17"/>
      <c r="D24" s="18"/>
      <c r="E24" s="15"/>
      <c r="T24" s="121" t="str">
        <f t="shared" si="0"/>
        <v/>
      </c>
      <c r="U24" s="122" t="str">
        <f t="shared" si="1"/>
        <v/>
      </c>
      <c r="V24" s="151"/>
      <c r="W24" s="152"/>
      <c r="X24" s="22"/>
      <c r="AO24" s="16" t="str">
        <f t="shared" si="5"/>
        <v/>
      </c>
      <c r="AP24" s="154" t="str">
        <f t="shared" si="6"/>
        <v/>
      </c>
      <c r="AQ24" s="15"/>
      <c r="AR24" s="122" t="str">
        <f t="shared" si="2"/>
        <v/>
      </c>
      <c r="AS24" s="111" t="str">
        <f t="shared" si="3"/>
        <v/>
      </c>
      <c r="AT24" s="142" t="str">
        <f t="shared" si="4"/>
        <v/>
      </c>
      <c r="AU24" s="22"/>
    </row>
    <row r="25" spans="1:47" s="37" customFormat="1" ht="17.45" customHeight="1" thickBot="1" x14ac:dyDescent="0.3">
      <c r="A25" s="36"/>
      <c r="B25" s="48"/>
      <c r="C25" s="38"/>
      <c r="D25" s="39"/>
      <c r="E25" s="36"/>
      <c r="T25" s="136" t="str">
        <f t="shared" si="0"/>
        <v/>
      </c>
      <c r="U25" s="137" t="str">
        <f t="shared" si="1"/>
        <v/>
      </c>
      <c r="V25" s="151"/>
      <c r="W25" s="152"/>
      <c r="X25" s="42"/>
      <c r="AO25" s="37" t="str">
        <f t="shared" si="5"/>
        <v/>
      </c>
      <c r="AP25" s="157" t="str">
        <f t="shared" si="6"/>
        <v/>
      </c>
      <c r="AQ25" s="36"/>
      <c r="AR25" s="137" t="str">
        <f t="shared" si="2"/>
        <v/>
      </c>
      <c r="AS25" s="114" t="str">
        <f t="shared" si="3"/>
        <v/>
      </c>
      <c r="AT25" s="143" t="str">
        <f t="shared" si="4"/>
        <v/>
      </c>
      <c r="AU25" s="42"/>
    </row>
    <row r="26" spans="1:47" s="9" customFormat="1" ht="17.45" customHeight="1" x14ac:dyDescent="0.25">
      <c r="A26" s="8"/>
      <c r="B26" s="44"/>
      <c r="C26" s="10"/>
      <c r="D26" s="11"/>
      <c r="E26" s="8"/>
      <c r="T26" s="119" t="str">
        <f t="shared" si="0"/>
        <v/>
      </c>
      <c r="U26" s="116" t="str">
        <f t="shared" si="1"/>
        <v/>
      </c>
      <c r="V26" s="151"/>
      <c r="W26" s="152"/>
      <c r="X26" s="14"/>
      <c r="AO26" s="9" t="str">
        <f t="shared" si="5"/>
        <v/>
      </c>
      <c r="AP26" s="153" t="str">
        <f t="shared" si="6"/>
        <v/>
      </c>
      <c r="AQ26" s="8"/>
      <c r="AR26" s="116" t="str">
        <f t="shared" si="2"/>
        <v/>
      </c>
      <c r="AS26" s="110" t="str">
        <f t="shared" si="3"/>
        <v/>
      </c>
      <c r="AT26" s="141" t="str">
        <f t="shared" si="4"/>
        <v/>
      </c>
      <c r="AU26" s="14"/>
    </row>
    <row r="27" spans="1:47" s="16" customFormat="1" ht="17.45" customHeight="1" x14ac:dyDescent="0.25">
      <c r="A27" s="15"/>
      <c r="B27" s="45"/>
      <c r="C27" s="17"/>
      <c r="D27" s="18"/>
      <c r="E27" s="31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121" t="str">
        <f t="shared" si="0"/>
        <v/>
      </c>
      <c r="U27" s="122" t="str">
        <f t="shared" si="1"/>
        <v/>
      </c>
      <c r="V27" s="151"/>
      <c r="W27" s="152"/>
      <c r="X27" s="35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 t="str">
        <f t="shared" si="5"/>
        <v/>
      </c>
      <c r="AP27" s="154" t="str">
        <f t="shared" si="6"/>
        <v/>
      </c>
      <c r="AQ27" s="31"/>
      <c r="AR27" s="122" t="str">
        <f t="shared" si="2"/>
        <v/>
      </c>
      <c r="AS27" s="111" t="str">
        <f t="shared" si="3"/>
        <v/>
      </c>
      <c r="AT27" s="142" t="str">
        <f t="shared" si="4"/>
        <v/>
      </c>
      <c r="AU27" s="22"/>
    </row>
    <row r="28" spans="1:47" s="16" customFormat="1" ht="17.45" customHeight="1" x14ac:dyDescent="0.25">
      <c r="A28" s="15"/>
      <c r="B28" s="45"/>
      <c r="C28" s="17"/>
      <c r="D28" s="18"/>
      <c r="E28" s="15"/>
      <c r="T28" s="121" t="str">
        <f t="shared" si="0"/>
        <v/>
      </c>
      <c r="U28" s="122" t="str">
        <f t="shared" si="1"/>
        <v/>
      </c>
      <c r="V28" s="151"/>
      <c r="W28" s="152"/>
      <c r="X28" s="22"/>
      <c r="AO28" s="16" t="str">
        <f t="shared" si="5"/>
        <v/>
      </c>
      <c r="AP28" s="154" t="str">
        <f t="shared" si="6"/>
        <v/>
      </c>
      <c r="AQ28" s="15"/>
      <c r="AR28" s="122" t="str">
        <f t="shared" si="2"/>
        <v/>
      </c>
      <c r="AS28" s="111" t="str">
        <f t="shared" si="3"/>
        <v/>
      </c>
      <c r="AT28" s="142" t="str">
        <f t="shared" si="4"/>
        <v/>
      </c>
      <c r="AU28" s="22"/>
    </row>
    <row r="29" spans="1:47" s="16" customFormat="1" ht="17.45" customHeight="1" x14ac:dyDescent="0.25">
      <c r="A29" s="15"/>
      <c r="B29" s="45"/>
      <c r="C29" s="17"/>
      <c r="D29" s="18"/>
      <c r="E29" s="15"/>
      <c r="T29" s="121" t="str">
        <f t="shared" si="0"/>
        <v/>
      </c>
      <c r="U29" s="122" t="str">
        <f t="shared" si="1"/>
        <v/>
      </c>
      <c r="V29" s="151"/>
      <c r="W29" s="152"/>
      <c r="X29" s="22"/>
      <c r="AO29" s="16" t="str">
        <f t="shared" si="5"/>
        <v/>
      </c>
      <c r="AP29" s="154" t="str">
        <f t="shared" si="6"/>
        <v/>
      </c>
      <c r="AQ29" s="15"/>
      <c r="AR29" s="122" t="str">
        <f t="shared" si="2"/>
        <v/>
      </c>
      <c r="AS29" s="111" t="str">
        <f t="shared" si="3"/>
        <v/>
      </c>
      <c r="AT29" s="142" t="str">
        <f t="shared" si="4"/>
        <v/>
      </c>
      <c r="AU29" s="22"/>
    </row>
    <row r="30" spans="1:47" s="25" customFormat="1" ht="17.45" customHeight="1" thickBot="1" x14ac:dyDescent="0.3">
      <c r="A30" s="24"/>
      <c r="B30" s="46"/>
      <c r="C30" s="26"/>
      <c r="D30" s="27"/>
      <c r="E30" s="24"/>
      <c r="T30" s="126" t="str">
        <f t="shared" si="0"/>
        <v/>
      </c>
      <c r="U30" s="127" t="str">
        <f t="shared" si="1"/>
        <v/>
      </c>
      <c r="V30" s="151"/>
      <c r="W30" s="152"/>
      <c r="X30" s="30"/>
      <c r="AO30" s="25" t="str">
        <f t="shared" si="5"/>
        <v/>
      </c>
      <c r="AP30" s="155" t="str">
        <f t="shared" si="6"/>
        <v/>
      </c>
      <c r="AQ30" s="24"/>
      <c r="AR30" s="127" t="str">
        <f t="shared" si="2"/>
        <v/>
      </c>
      <c r="AS30" s="112" t="str">
        <f t="shared" si="3"/>
        <v/>
      </c>
      <c r="AT30" s="143" t="str">
        <f t="shared" si="4"/>
        <v/>
      </c>
      <c r="AU30" s="30"/>
    </row>
    <row r="31" spans="1:47" s="32" customFormat="1" ht="17.45" customHeight="1" x14ac:dyDescent="0.25">
      <c r="A31" s="31"/>
      <c r="B31" s="47"/>
      <c r="C31" s="33"/>
      <c r="D31" s="34"/>
      <c r="E31" s="31"/>
      <c r="T31" s="131" t="str">
        <f t="shared" si="0"/>
        <v/>
      </c>
      <c r="U31" s="132" t="str">
        <f t="shared" si="1"/>
        <v/>
      </c>
      <c r="V31" s="151"/>
      <c r="W31" s="152"/>
      <c r="X31" s="35"/>
      <c r="AO31" s="32" t="str">
        <f t="shared" si="5"/>
        <v/>
      </c>
      <c r="AP31" s="156" t="str">
        <f t="shared" si="6"/>
        <v/>
      </c>
      <c r="AQ31" s="31"/>
      <c r="AR31" s="132" t="str">
        <f t="shared" si="2"/>
        <v/>
      </c>
      <c r="AS31" s="113" t="str">
        <f t="shared" si="3"/>
        <v/>
      </c>
      <c r="AT31" s="141" t="str">
        <f t="shared" si="4"/>
        <v/>
      </c>
      <c r="AU31" s="35"/>
    </row>
    <row r="32" spans="1:47" s="16" customFormat="1" ht="17.45" customHeight="1" x14ac:dyDescent="0.25">
      <c r="A32" s="15"/>
      <c r="B32" s="45"/>
      <c r="C32" s="17"/>
      <c r="D32" s="18"/>
      <c r="E32" s="15"/>
      <c r="T32" s="121" t="str">
        <f t="shared" si="0"/>
        <v/>
      </c>
      <c r="U32" s="122" t="str">
        <f t="shared" si="1"/>
        <v/>
      </c>
      <c r="V32" s="151"/>
      <c r="W32" s="152"/>
      <c r="X32" s="22"/>
      <c r="AO32" s="16" t="str">
        <f t="shared" si="5"/>
        <v/>
      </c>
      <c r="AP32" s="154" t="str">
        <f t="shared" si="6"/>
        <v/>
      </c>
      <c r="AQ32" s="15"/>
      <c r="AR32" s="122" t="str">
        <f t="shared" si="2"/>
        <v/>
      </c>
      <c r="AS32" s="111" t="str">
        <f t="shared" si="3"/>
        <v/>
      </c>
      <c r="AT32" s="142" t="str">
        <f t="shared" si="4"/>
        <v/>
      </c>
      <c r="AU32" s="22"/>
    </row>
    <row r="33" spans="1:47" s="16" customFormat="1" ht="17.45" customHeight="1" x14ac:dyDescent="0.25">
      <c r="A33" s="15"/>
      <c r="B33" s="45"/>
      <c r="C33" s="17"/>
      <c r="D33" s="18"/>
      <c r="E33" s="15"/>
      <c r="T33" s="121" t="str">
        <f t="shared" si="0"/>
        <v/>
      </c>
      <c r="U33" s="122" t="str">
        <f t="shared" si="1"/>
        <v/>
      </c>
      <c r="V33" s="151"/>
      <c r="W33" s="152"/>
      <c r="X33" s="22"/>
      <c r="AO33" s="16" t="str">
        <f t="shared" si="5"/>
        <v/>
      </c>
      <c r="AP33" s="154" t="str">
        <f t="shared" si="6"/>
        <v/>
      </c>
      <c r="AQ33" s="15"/>
      <c r="AR33" s="122" t="str">
        <f t="shared" si="2"/>
        <v/>
      </c>
      <c r="AS33" s="111" t="str">
        <f t="shared" si="3"/>
        <v/>
      </c>
      <c r="AT33" s="142" t="str">
        <f t="shared" si="4"/>
        <v/>
      </c>
      <c r="AU33" s="22"/>
    </row>
    <row r="34" spans="1:47" s="16" customFormat="1" ht="17.45" customHeight="1" x14ac:dyDescent="0.25">
      <c r="A34" s="15"/>
      <c r="B34" s="45"/>
      <c r="C34" s="17"/>
      <c r="D34" s="18"/>
      <c r="E34" s="15"/>
      <c r="T34" s="121" t="str">
        <f t="shared" si="0"/>
        <v/>
      </c>
      <c r="U34" s="122" t="str">
        <f t="shared" si="1"/>
        <v/>
      </c>
      <c r="V34" s="151"/>
      <c r="W34" s="152"/>
      <c r="X34" s="22"/>
      <c r="AO34" s="16" t="str">
        <f t="shared" si="5"/>
        <v/>
      </c>
      <c r="AP34" s="154" t="str">
        <f t="shared" si="6"/>
        <v/>
      </c>
      <c r="AQ34" s="15"/>
      <c r="AR34" s="122" t="str">
        <f t="shared" si="2"/>
        <v/>
      </c>
      <c r="AS34" s="111" t="str">
        <f t="shared" si="3"/>
        <v/>
      </c>
      <c r="AT34" s="142" t="str">
        <f t="shared" si="4"/>
        <v/>
      </c>
      <c r="AU34" s="22"/>
    </row>
    <row r="35" spans="1:47" s="37" customFormat="1" ht="17.45" customHeight="1" thickBot="1" x14ac:dyDescent="0.3">
      <c r="A35" s="36"/>
      <c r="B35" s="48"/>
      <c r="C35" s="38"/>
      <c r="D35" s="39"/>
      <c r="E35" s="36"/>
      <c r="T35" s="136" t="str">
        <f t="shared" si="0"/>
        <v/>
      </c>
      <c r="U35" s="137" t="str">
        <f t="shared" si="1"/>
        <v/>
      </c>
      <c r="V35" s="151"/>
      <c r="W35" s="152"/>
      <c r="X35" s="42"/>
      <c r="AO35" s="37" t="str">
        <f t="shared" si="5"/>
        <v/>
      </c>
      <c r="AP35" s="157" t="str">
        <f t="shared" si="6"/>
        <v/>
      </c>
      <c r="AQ35" s="36"/>
      <c r="AR35" s="137" t="str">
        <f t="shared" si="2"/>
        <v/>
      </c>
      <c r="AS35" s="114" t="str">
        <f t="shared" si="3"/>
        <v/>
      </c>
      <c r="AT35" s="143" t="str">
        <f t="shared" si="4"/>
        <v/>
      </c>
      <c r="AU35" s="42"/>
    </row>
    <row r="36" spans="1:47" s="9" customFormat="1" ht="17.45" customHeight="1" x14ac:dyDescent="0.25">
      <c r="A36" s="8"/>
      <c r="B36" s="44"/>
      <c r="C36" s="10"/>
      <c r="D36" s="11"/>
      <c r="E36" s="8"/>
      <c r="T36" s="119" t="str">
        <f t="shared" si="0"/>
        <v/>
      </c>
      <c r="U36" s="116" t="str">
        <f t="shared" si="1"/>
        <v/>
      </c>
      <c r="V36" s="151"/>
      <c r="W36" s="152"/>
      <c r="X36" s="14"/>
      <c r="AO36" s="9" t="str">
        <f t="shared" si="5"/>
        <v/>
      </c>
      <c r="AP36" s="153" t="str">
        <f t="shared" si="6"/>
        <v/>
      </c>
      <c r="AQ36" s="8"/>
      <c r="AR36" s="116" t="str">
        <f t="shared" si="2"/>
        <v/>
      </c>
      <c r="AS36" s="110" t="str">
        <f t="shared" si="3"/>
        <v/>
      </c>
      <c r="AT36" s="141" t="str">
        <f t="shared" si="4"/>
        <v/>
      </c>
      <c r="AU36" s="14"/>
    </row>
    <row r="37" spans="1:47" s="16" customFormat="1" ht="17.45" customHeight="1" x14ac:dyDescent="0.25">
      <c r="A37" s="15"/>
      <c r="B37" s="45"/>
      <c r="C37" s="17"/>
      <c r="D37" s="18"/>
      <c r="E37" s="31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121" t="str">
        <f t="shared" si="0"/>
        <v/>
      </c>
      <c r="U37" s="122" t="str">
        <f t="shared" si="1"/>
        <v/>
      </c>
      <c r="V37" s="151"/>
      <c r="W37" s="152"/>
      <c r="X37" s="35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 t="str">
        <f t="shared" si="5"/>
        <v/>
      </c>
      <c r="AP37" s="154" t="str">
        <f t="shared" si="6"/>
        <v/>
      </c>
      <c r="AQ37" s="31"/>
      <c r="AR37" s="122" t="str">
        <f t="shared" si="2"/>
        <v/>
      </c>
      <c r="AS37" s="111" t="str">
        <f t="shared" si="3"/>
        <v/>
      </c>
      <c r="AT37" s="142" t="str">
        <f t="shared" si="4"/>
        <v/>
      </c>
      <c r="AU37" s="22"/>
    </row>
    <row r="38" spans="1:47" s="16" customFormat="1" ht="17.45" customHeight="1" x14ac:dyDescent="0.25">
      <c r="A38" s="15"/>
      <c r="B38" s="45"/>
      <c r="C38" s="17"/>
      <c r="D38" s="18"/>
      <c r="E38" s="15"/>
      <c r="T38" s="121" t="str">
        <f t="shared" ref="T38:T55" si="7">IFERROR(IF($D38="","",ROUND(AVERAGE(E38:S38),1)),"")</f>
        <v/>
      </c>
      <c r="U38" s="122" t="str">
        <f t="shared" ref="U38:U55" si="8">IFERROR(IF($D38="","",ROUND(T38*$U$4,1)),"")</f>
        <v/>
      </c>
      <c r="V38" s="151"/>
      <c r="W38" s="152"/>
      <c r="X38" s="22"/>
      <c r="AO38" s="16" t="str">
        <f t="shared" si="5"/>
        <v/>
      </c>
      <c r="AP38" s="154" t="str">
        <f t="shared" si="6"/>
        <v/>
      </c>
      <c r="AQ38" s="15"/>
      <c r="AR38" s="122" t="str">
        <f t="shared" ref="AR38:AR55" si="9">IFERROR(IF($D38="","",ROUND(AQ38*$AR$4,1)),"")</f>
        <v/>
      </c>
      <c r="AS38" s="111" t="str">
        <f t="shared" ref="AS38:AS55" si="10">IFERROR(IF(D38="","",(U38+AP38+AR38)),"")</f>
        <v/>
      </c>
      <c r="AT38" s="142" t="str">
        <f t="shared" ref="AT38:AT55" si="11">IF(C38="","",C38)</f>
        <v/>
      </c>
      <c r="AU38" s="22"/>
    </row>
    <row r="39" spans="1:47" s="16" customFormat="1" ht="17.45" customHeight="1" x14ac:dyDescent="0.25">
      <c r="A39" s="15"/>
      <c r="B39" s="45"/>
      <c r="C39" s="17"/>
      <c r="D39" s="18"/>
      <c r="E39" s="15"/>
      <c r="T39" s="121" t="str">
        <f t="shared" si="7"/>
        <v/>
      </c>
      <c r="U39" s="122" t="str">
        <f t="shared" si="8"/>
        <v/>
      </c>
      <c r="V39" s="151"/>
      <c r="W39" s="152"/>
      <c r="X39" s="22"/>
      <c r="AO39" s="16" t="str">
        <f t="shared" si="5"/>
        <v/>
      </c>
      <c r="AP39" s="154" t="str">
        <f t="shared" si="6"/>
        <v/>
      </c>
      <c r="AQ39" s="15"/>
      <c r="AR39" s="122" t="str">
        <f t="shared" si="9"/>
        <v/>
      </c>
      <c r="AS39" s="111" t="str">
        <f t="shared" si="10"/>
        <v/>
      </c>
      <c r="AT39" s="142" t="str">
        <f t="shared" si="11"/>
        <v/>
      </c>
      <c r="AU39" s="22"/>
    </row>
    <row r="40" spans="1:47" s="25" customFormat="1" ht="17.45" customHeight="1" thickBot="1" x14ac:dyDescent="0.3">
      <c r="A40" s="24"/>
      <c r="B40" s="46"/>
      <c r="C40" s="26"/>
      <c r="D40" s="27"/>
      <c r="E40" s="24"/>
      <c r="T40" s="126" t="str">
        <f t="shared" si="7"/>
        <v/>
      </c>
      <c r="U40" s="127" t="str">
        <f t="shared" si="8"/>
        <v/>
      </c>
      <c r="V40" s="151"/>
      <c r="W40" s="152"/>
      <c r="X40" s="30"/>
      <c r="AO40" s="25" t="str">
        <f t="shared" si="5"/>
        <v/>
      </c>
      <c r="AP40" s="155" t="str">
        <f t="shared" si="6"/>
        <v/>
      </c>
      <c r="AQ40" s="24"/>
      <c r="AR40" s="127" t="str">
        <f t="shared" si="9"/>
        <v/>
      </c>
      <c r="AS40" s="112" t="str">
        <f t="shared" si="10"/>
        <v/>
      </c>
      <c r="AT40" s="143" t="str">
        <f t="shared" si="11"/>
        <v/>
      </c>
      <c r="AU40" s="30"/>
    </row>
    <row r="41" spans="1:47" s="32" customFormat="1" ht="17.45" customHeight="1" x14ac:dyDescent="0.25">
      <c r="A41" s="31"/>
      <c r="B41" s="47"/>
      <c r="C41" s="33"/>
      <c r="D41" s="34"/>
      <c r="E41" s="31"/>
      <c r="T41" s="131" t="str">
        <f t="shared" si="7"/>
        <v/>
      </c>
      <c r="U41" s="132" t="str">
        <f t="shared" si="8"/>
        <v/>
      </c>
      <c r="V41" s="151"/>
      <c r="W41" s="152"/>
      <c r="X41" s="35"/>
      <c r="AO41" s="32" t="str">
        <f t="shared" si="5"/>
        <v/>
      </c>
      <c r="AP41" s="156" t="str">
        <f t="shared" si="6"/>
        <v/>
      </c>
      <c r="AQ41" s="31"/>
      <c r="AR41" s="132" t="str">
        <f t="shared" si="9"/>
        <v/>
      </c>
      <c r="AS41" s="113" t="str">
        <f t="shared" si="10"/>
        <v/>
      </c>
      <c r="AT41" s="141" t="str">
        <f t="shared" si="11"/>
        <v/>
      </c>
      <c r="AU41" s="35"/>
    </row>
    <row r="42" spans="1:47" s="16" customFormat="1" ht="17.45" customHeight="1" x14ac:dyDescent="0.25">
      <c r="A42" s="15"/>
      <c r="B42" s="45"/>
      <c r="C42" s="17"/>
      <c r="D42" s="18"/>
      <c r="E42" s="15"/>
      <c r="T42" s="121" t="str">
        <f t="shared" si="7"/>
        <v/>
      </c>
      <c r="U42" s="122" t="str">
        <f t="shared" si="8"/>
        <v/>
      </c>
      <c r="V42" s="151"/>
      <c r="W42" s="152"/>
      <c r="X42" s="22"/>
      <c r="AO42" s="16" t="str">
        <f t="shared" si="5"/>
        <v/>
      </c>
      <c r="AP42" s="154" t="str">
        <f t="shared" si="6"/>
        <v/>
      </c>
      <c r="AQ42" s="15"/>
      <c r="AR42" s="122" t="str">
        <f t="shared" si="9"/>
        <v/>
      </c>
      <c r="AS42" s="111" t="str">
        <f t="shared" si="10"/>
        <v/>
      </c>
      <c r="AT42" s="142" t="str">
        <f t="shared" si="11"/>
        <v/>
      </c>
      <c r="AU42" s="22"/>
    </row>
    <row r="43" spans="1:47" s="16" customFormat="1" ht="17.45" customHeight="1" x14ac:dyDescent="0.25">
      <c r="A43" s="15"/>
      <c r="B43" s="45"/>
      <c r="C43" s="17"/>
      <c r="D43" s="18"/>
      <c r="E43" s="15"/>
      <c r="T43" s="121" t="str">
        <f t="shared" si="7"/>
        <v/>
      </c>
      <c r="U43" s="122" t="str">
        <f t="shared" si="8"/>
        <v/>
      </c>
      <c r="V43" s="151"/>
      <c r="W43" s="152"/>
      <c r="X43" s="22"/>
      <c r="AO43" s="16" t="str">
        <f t="shared" si="5"/>
        <v/>
      </c>
      <c r="AP43" s="154" t="str">
        <f t="shared" si="6"/>
        <v/>
      </c>
      <c r="AQ43" s="15"/>
      <c r="AR43" s="122" t="str">
        <f t="shared" si="9"/>
        <v/>
      </c>
      <c r="AS43" s="111" t="str">
        <f t="shared" si="10"/>
        <v/>
      </c>
      <c r="AT43" s="142" t="str">
        <f t="shared" si="11"/>
        <v/>
      </c>
      <c r="AU43" s="22"/>
    </row>
    <row r="44" spans="1:47" s="16" customFormat="1" ht="17.45" customHeight="1" x14ac:dyDescent="0.25">
      <c r="A44" s="15"/>
      <c r="B44" s="45"/>
      <c r="C44" s="17"/>
      <c r="D44" s="18"/>
      <c r="E44" s="15"/>
      <c r="T44" s="121" t="str">
        <f t="shared" si="7"/>
        <v/>
      </c>
      <c r="U44" s="122" t="str">
        <f t="shared" si="8"/>
        <v/>
      </c>
      <c r="V44" s="151"/>
      <c r="W44" s="152"/>
      <c r="X44" s="22"/>
      <c r="AO44" s="16" t="str">
        <f t="shared" si="5"/>
        <v/>
      </c>
      <c r="AP44" s="154" t="str">
        <f t="shared" si="6"/>
        <v/>
      </c>
      <c r="AQ44" s="15"/>
      <c r="AR44" s="122" t="str">
        <f t="shared" si="9"/>
        <v/>
      </c>
      <c r="AS44" s="111" t="str">
        <f t="shared" si="10"/>
        <v/>
      </c>
      <c r="AT44" s="142" t="str">
        <f t="shared" si="11"/>
        <v/>
      </c>
      <c r="AU44" s="22"/>
    </row>
    <row r="45" spans="1:47" s="37" customFormat="1" ht="17.45" customHeight="1" thickBot="1" x14ac:dyDescent="0.3">
      <c r="A45" s="36"/>
      <c r="B45" s="48"/>
      <c r="C45" s="38"/>
      <c r="D45" s="39"/>
      <c r="E45" s="36"/>
      <c r="T45" s="136" t="str">
        <f t="shared" si="7"/>
        <v/>
      </c>
      <c r="U45" s="137" t="str">
        <f t="shared" si="8"/>
        <v/>
      </c>
      <c r="V45" s="151"/>
      <c r="W45" s="152"/>
      <c r="X45" s="42"/>
      <c r="AO45" s="37" t="str">
        <f t="shared" si="5"/>
        <v/>
      </c>
      <c r="AP45" s="157" t="str">
        <f t="shared" si="6"/>
        <v/>
      </c>
      <c r="AQ45" s="36"/>
      <c r="AR45" s="137" t="str">
        <f t="shared" si="9"/>
        <v/>
      </c>
      <c r="AS45" s="114" t="str">
        <f t="shared" si="10"/>
        <v/>
      </c>
      <c r="AT45" s="143" t="str">
        <f t="shared" si="11"/>
        <v/>
      </c>
      <c r="AU45" s="42"/>
    </row>
    <row r="46" spans="1:47" s="9" customFormat="1" ht="17.45" customHeight="1" x14ac:dyDescent="0.25">
      <c r="A46" s="8"/>
      <c r="B46" s="44"/>
      <c r="C46" s="10"/>
      <c r="D46" s="11"/>
      <c r="E46" s="8"/>
      <c r="T46" s="119" t="str">
        <f t="shared" si="7"/>
        <v/>
      </c>
      <c r="U46" s="116" t="str">
        <f t="shared" si="8"/>
        <v/>
      </c>
      <c r="V46" s="151"/>
      <c r="W46" s="152"/>
      <c r="X46" s="14"/>
      <c r="AO46" s="9" t="str">
        <f t="shared" si="5"/>
        <v/>
      </c>
      <c r="AP46" s="153" t="str">
        <f t="shared" si="6"/>
        <v/>
      </c>
      <c r="AQ46" s="8"/>
      <c r="AR46" s="116" t="str">
        <f t="shared" si="9"/>
        <v/>
      </c>
      <c r="AS46" s="110" t="str">
        <f t="shared" si="10"/>
        <v/>
      </c>
      <c r="AT46" s="141" t="str">
        <f t="shared" si="11"/>
        <v/>
      </c>
      <c r="AU46" s="14"/>
    </row>
    <row r="47" spans="1:47" s="16" customFormat="1" ht="17.45" customHeight="1" x14ac:dyDescent="0.25">
      <c r="A47" s="15"/>
      <c r="B47" s="45"/>
      <c r="C47" s="17"/>
      <c r="D47" s="18"/>
      <c r="E47" s="31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121" t="str">
        <f t="shared" si="7"/>
        <v/>
      </c>
      <c r="U47" s="122" t="str">
        <f t="shared" si="8"/>
        <v/>
      </c>
      <c r="V47" s="151"/>
      <c r="W47" s="152"/>
      <c r="X47" s="35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 t="str">
        <f t="shared" si="5"/>
        <v/>
      </c>
      <c r="AP47" s="154" t="str">
        <f t="shared" si="6"/>
        <v/>
      </c>
      <c r="AQ47" s="31"/>
      <c r="AR47" s="122" t="str">
        <f t="shared" si="9"/>
        <v/>
      </c>
      <c r="AS47" s="111" t="str">
        <f t="shared" si="10"/>
        <v/>
      </c>
      <c r="AT47" s="142" t="str">
        <f t="shared" si="11"/>
        <v/>
      </c>
      <c r="AU47" s="22"/>
    </row>
    <row r="48" spans="1:47" s="16" customFormat="1" ht="17.45" customHeight="1" x14ac:dyDescent="0.25">
      <c r="A48" s="15"/>
      <c r="B48" s="45"/>
      <c r="C48" s="17"/>
      <c r="D48" s="18"/>
      <c r="E48" s="15"/>
      <c r="T48" s="121" t="str">
        <f t="shared" si="7"/>
        <v/>
      </c>
      <c r="U48" s="122" t="str">
        <f t="shared" si="8"/>
        <v/>
      </c>
      <c r="V48" s="151"/>
      <c r="W48" s="152"/>
      <c r="X48" s="22"/>
      <c r="AO48" s="16" t="str">
        <f t="shared" si="5"/>
        <v/>
      </c>
      <c r="AP48" s="154" t="str">
        <f t="shared" si="6"/>
        <v/>
      </c>
      <c r="AQ48" s="15"/>
      <c r="AR48" s="122" t="str">
        <f t="shared" si="9"/>
        <v/>
      </c>
      <c r="AS48" s="111" t="str">
        <f t="shared" si="10"/>
        <v/>
      </c>
      <c r="AT48" s="142" t="str">
        <f t="shared" si="11"/>
        <v/>
      </c>
      <c r="AU48" s="22"/>
    </row>
    <row r="49" spans="1:47" s="16" customFormat="1" ht="17.45" customHeight="1" x14ac:dyDescent="0.25">
      <c r="A49" s="15"/>
      <c r="B49" s="45"/>
      <c r="C49" s="17"/>
      <c r="D49" s="18"/>
      <c r="E49" s="15"/>
      <c r="T49" s="121" t="str">
        <f t="shared" si="7"/>
        <v/>
      </c>
      <c r="U49" s="122" t="str">
        <f t="shared" si="8"/>
        <v/>
      </c>
      <c r="V49" s="151"/>
      <c r="W49" s="152"/>
      <c r="X49" s="22"/>
      <c r="AO49" s="16" t="str">
        <f t="shared" si="5"/>
        <v/>
      </c>
      <c r="AP49" s="154" t="str">
        <f t="shared" si="6"/>
        <v/>
      </c>
      <c r="AQ49" s="15"/>
      <c r="AR49" s="122" t="str">
        <f t="shared" si="9"/>
        <v/>
      </c>
      <c r="AS49" s="111" t="str">
        <f t="shared" si="10"/>
        <v/>
      </c>
      <c r="AT49" s="142" t="str">
        <f t="shared" si="11"/>
        <v/>
      </c>
      <c r="AU49" s="22"/>
    </row>
    <row r="50" spans="1:47" s="25" customFormat="1" ht="17.45" customHeight="1" thickBot="1" x14ac:dyDescent="0.3">
      <c r="A50" s="24"/>
      <c r="B50" s="46"/>
      <c r="C50" s="26"/>
      <c r="D50" s="27"/>
      <c r="E50" s="24"/>
      <c r="T50" s="126" t="str">
        <f t="shared" si="7"/>
        <v/>
      </c>
      <c r="U50" s="127" t="str">
        <f t="shared" si="8"/>
        <v/>
      </c>
      <c r="V50" s="151"/>
      <c r="W50" s="152"/>
      <c r="X50" s="30"/>
      <c r="AO50" s="25" t="str">
        <f t="shared" si="5"/>
        <v/>
      </c>
      <c r="AP50" s="155" t="str">
        <f t="shared" si="6"/>
        <v/>
      </c>
      <c r="AQ50" s="24"/>
      <c r="AR50" s="127" t="str">
        <f t="shared" si="9"/>
        <v/>
      </c>
      <c r="AS50" s="112" t="str">
        <f t="shared" si="10"/>
        <v/>
      </c>
      <c r="AT50" s="143" t="str">
        <f t="shared" si="11"/>
        <v/>
      </c>
      <c r="AU50" s="30"/>
    </row>
    <row r="51" spans="1:47" s="32" customFormat="1" ht="17.45" customHeight="1" x14ac:dyDescent="0.25">
      <c r="A51" s="31"/>
      <c r="B51" s="47"/>
      <c r="C51" s="33"/>
      <c r="D51" s="34"/>
      <c r="E51" s="31"/>
      <c r="T51" s="131" t="str">
        <f t="shared" si="7"/>
        <v/>
      </c>
      <c r="U51" s="132" t="str">
        <f t="shared" si="8"/>
        <v/>
      </c>
      <c r="V51" s="151"/>
      <c r="W51" s="152"/>
      <c r="X51" s="35"/>
      <c r="AO51" s="32" t="str">
        <f t="shared" si="5"/>
        <v/>
      </c>
      <c r="AP51" s="156" t="str">
        <f t="shared" si="6"/>
        <v/>
      </c>
      <c r="AQ51" s="31"/>
      <c r="AR51" s="132" t="str">
        <f t="shared" si="9"/>
        <v/>
      </c>
      <c r="AS51" s="113" t="str">
        <f t="shared" si="10"/>
        <v/>
      </c>
      <c r="AT51" s="141" t="str">
        <f t="shared" si="11"/>
        <v/>
      </c>
      <c r="AU51" s="35"/>
    </row>
    <row r="52" spans="1:47" s="16" customFormat="1" ht="17.45" customHeight="1" x14ac:dyDescent="0.25">
      <c r="A52" s="15"/>
      <c r="B52" s="45"/>
      <c r="C52" s="17"/>
      <c r="D52" s="18"/>
      <c r="E52" s="15"/>
      <c r="T52" s="121" t="str">
        <f t="shared" si="7"/>
        <v/>
      </c>
      <c r="U52" s="122" t="str">
        <f t="shared" si="8"/>
        <v/>
      </c>
      <c r="V52" s="151"/>
      <c r="W52" s="152"/>
      <c r="X52" s="22"/>
      <c r="AO52" s="16" t="str">
        <f t="shared" si="5"/>
        <v/>
      </c>
      <c r="AP52" s="154" t="str">
        <f t="shared" si="6"/>
        <v/>
      </c>
      <c r="AQ52" s="15"/>
      <c r="AR52" s="122" t="str">
        <f t="shared" si="9"/>
        <v/>
      </c>
      <c r="AS52" s="111" t="str">
        <f t="shared" si="10"/>
        <v/>
      </c>
      <c r="AT52" s="142" t="str">
        <f t="shared" si="11"/>
        <v/>
      </c>
      <c r="AU52" s="22"/>
    </row>
    <row r="53" spans="1:47" s="16" customFormat="1" ht="17.45" customHeight="1" x14ac:dyDescent="0.25">
      <c r="A53" s="15"/>
      <c r="B53" s="45"/>
      <c r="C53" s="17"/>
      <c r="D53" s="18"/>
      <c r="E53" s="15"/>
      <c r="T53" s="121" t="str">
        <f t="shared" si="7"/>
        <v/>
      </c>
      <c r="U53" s="122" t="str">
        <f t="shared" si="8"/>
        <v/>
      </c>
      <c r="V53" s="151"/>
      <c r="W53" s="152"/>
      <c r="X53" s="22"/>
      <c r="AO53" s="16" t="str">
        <f t="shared" si="5"/>
        <v/>
      </c>
      <c r="AP53" s="154" t="str">
        <f t="shared" si="6"/>
        <v/>
      </c>
      <c r="AQ53" s="15"/>
      <c r="AR53" s="122" t="str">
        <f t="shared" si="9"/>
        <v/>
      </c>
      <c r="AS53" s="111" t="str">
        <f t="shared" si="10"/>
        <v/>
      </c>
      <c r="AT53" s="142" t="str">
        <f t="shared" si="11"/>
        <v/>
      </c>
      <c r="AU53" s="22"/>
    </row>
    <row r="54" spans="1:47" s="16" customFormat="1" ht="17.45" customHeight="1" x14ac:dyDescent="0.25">
      <c r="A54" s="15"/>
      <c r="B54" s="45"/>
      <c r="C54" s="17"/>
      <c r="D54" s="18"/>
      <c r="E54" s="15"/>
      <c r="T54" s="121" t="str">
        <f t="shared" si="7"/>
        <v/>
      </c>
      <c r="U54" s="122" t="str">
        <f t="shared" si="8"/>
        <v/>
      </c>
      <c r="V54" s="151"/>
      <c r="W54" s="152"/>
      <c r="X54" s="22"/>
      <c r="AO54" s="16" t="str">
        <f t="shared" si="5"/>
        <v/>
      </c>
      <c r="AP54" s="154" t="str">
        <f t="shared" si="6"/>
        <v/>
      </c>
      <c r="AQ54" s="15"/>
      <c r="AR54" s="122" t="str">
        <f t="shared" si="9"/>
        <v/>
      </c>
      <c r="AS54" s="111" t="str">
        <f t="shared" si="10"/>
        <v/>
      </c>
      <c r="AT54" s="142" t="str">
        <f t="shared" si="11"/>
        <v/>
      </c>
      <c r="AU54" s="22"/>
    </row>
    <row r="55" spans="1:47" s="37" customFormat="1" ht="17.45" customHeight="1" thickBot="1" x14ac:dyDescent="0.3">
      <c r="A55" s="24"/>
      <c r="B55" s="46"/>
      <c r="C55" s="26"/>
      <c r="D55" s="27"/>
      <c r="E55" s="24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126" t="str">
        <f t="shared" si="7"/>
        <v/>
      </c>
      <c r="U55" s="127" t="str">
        <f t="shared" si="8"/>
        <v/>
      </c>
      <c r="V55" s="151"/>
      <c r="W55" s="152"/>
      <c r="X55" s="30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 t="str">
        <f t="shared" si="5"/>
        <v/>
      </c>
      <c r="AP55" s="155" t="str">
        <f t="shared" si="6"/>
        <v/>
      </c>
      <c r="AQ55" s="24"/>
      <c r="AR55" s="127" t="str">
        <f t="shared" si="9"/>
        <v/>
      </c>
      <c r="AS55" s="112" t="str">
        <f t="shared" si="10"/>
        <v/>
      </c>
      <c r="AT55" s="143" t="str">
        <f t="shared" si="11"/>
        <v/>
      </c>
      <c r="AU55" s="42"/>
    </row>
    <row r="56" spans="1:47" x14ac:dyDescent="0.25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73"/>
      <c r="X56" s="77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</row>
  </sheetData>
  <sheetProtection password="CF2C" sheet="1" objects="1" scenarios="1"/>
  <mergeCells count="33">
    <mergeCell ref="A2:A5"/>
    <mergeCell ref="B2:B5"/>
    <mergeCell ref="C2:C5"/>
    <mergeCell ref="D2:D5"/>
    <mergeCell ref="E2:U2"/>
    <mergeCell ref="E3:U3"/>
    <mergeCell ref="T4:T5"/>
    <mergeCell ref="U4:U5"/>
    <mergeCell ref="AB4:AB5"/>
    <mergeCell ref="AP4:AP5"/>
    <mergeCell ref="AQ4:AQ5"/>
    <mergeCell ref="AF4:AF5"/>
    <mergeCell ref="AG4:AG5"/>
    <mergeCell ref="AL4:AL5"/>
    <mergeCell ref="AM4:AM5"/>
    <mergeCell ref="AN4:AN5"/>
    <mergeCell ref="AO4:AO5"/>
    <mergeCell ref="AT2:AT5"/>
    <mergeCell ref="AH4:AH5"/>
    <mergeCell ref="AI4:AI5"/>
    <mergeCell ref="AJ4:AJ5"/>
    <mergeCell ref="AK4:AK5"/>
    <mergeCell ref="AS2:AS5"/>
    <mergeCell ref="AR4:AR5"/>
    <mergeCell ref="X2:AP2"/>
    <mergeCell ref="AQ2:AR3"/>
    <mergeCell ref="AC4:AC5"/>
    <mergeCell ref="AD4:AD5"/>
    <mergeCell ref="AE4:AE5"/>
    <mergeCell ref="X4:X5"/>
    <mergeCell ref="Y4:Y5"/>
    <mergeCell ref="Z4:Z5"/>
    <mergeCell ref="AA4:AA5"/>
  </mergeCells>
  <phoneticPr fontId="1" type="noConversion"/>
  <conditionalFormatting sqref="E6:T55">
    <cfRule type="cellIs" dxfId="7" priority="13" stopIfTrue="1" operator="lessThan">
      <formula>60</formula>
    </cfRule>
    <cfRule type="cellIs" dxfId="6" priority="14" stopIfTrue="1" operator="greaterThan">
      <formula>100</formula>
    </cfRule>
  </conditionalFormatting>
  <conditionalFormatting sqref="V6:AO55">
    <cfRule type="cellIs" dxfId="5" priority="5" stopIfTrue="1" operator="lessThan">
      <formula>60</formula>
    </cfRule>
    <cfRule type="cellIs" dxfId="4" priority="6" stopIfTrue="1" operator="greaterThan">
      <formula>100</formula>
    </cfRule>
  </conditionalFormatting>
  <conditionalFormatting sqref="AQ6:AQ55">
    <cfRule type="cellIs" dxfId="3" priority="49" stopIfTrue="1" operator="lessThan">
      <formula>60</formula>
    </cfRule>
    <cfRule type="cellIs" dxfId="2" priority="50" stopIfTrue="1" operator="greaterThan">
      <formula>100</formula>
    </cfRule>
  </conditionalFormatting>
  <conditionalFormatting sqref="AS6:AS55">
    <cfRule type="cellIs" dxfId="1" priority="59" stopIfTrue="1" operator="lessThan">
      <formula>60</formula>
    </cfRule>
    <cfRule type="cellIs" dxfId="0" priority="60" stopIfTrue="1" operator="greaterThan">
      <formula>100</formula>
    </cfRule>
  </conditionalFormatting>
  <dataValidations count="3">
    <dataValidation type="decimal" operator="lessThanOrEqual" allowBlank="1" showInputMessage="1" showErrorMessage="1" errorTitle="錯誤拜分比" error="自行變更分比時，依規定實習技能成績(日常成績技能考查+實習報告)百分比不可以超過50%！" sqref="U4:U5" xr:uid="{00000000-0002-0000-0600-000000000000}">
      <formula1>0.5</formula1>
    </dataValidation>
    <dataValidation type="decimal" operator="lessThanOrEqual" allowBlank="1" showInputMessage="1" showErrorMessage="1" errorTitle="錯誤拜分比" error="自行變更分比時，平時作業成績百分比不可以超過40%，平時測驗成績就產生負數百分比，造成平時總成績無法核計！" sqref="AP4 AR4" xr:uid="{00000000-0002-0000-0600-000001000000}">
      <formula1>0.4</formula1>
    </dataValidation>
    <dataValidation type="decimal" operator="lessThan" allowBlank="1" showInputMessage="1" showErrorMessage="1" errorTitle="分數錯誤" error="依規定該項分數不得超過25分。" sqref="AP6:AP55" xr:uid="{00000000-0002-0000-0600-000002000000}">
      <formula1>25.1</formula1>
    </dataValidation>
  </dataValidations>
  <pageMargins left="0.39370078740157483" right="0.39370078740157483" top="0.15748031496062992" bottom="0.15748031496062992" header="0.51181102362204722" footer="0.51181102362204722"/>
  <pageSetup paperSize="12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具名範圍</vt:lpstr>
      </vt:variant>
      <vt:variant>
        <vt:i4>8</vt:i4>
      </vt:variant>
    </vt:vector>
  </HeadingPairs>
  <TitlesOfParts>
    <vt:vector size="15" baseType="lpstr">
      <vt:lpstr>使用說明</vt:lpstr>
      <vt:lpstr>封面(12)</vt:lpstr>
      <vt:lpstr>封面(24)</vt:lpstr>
      <vt:lpstr>班級名稱(科目名稱)</vt:lpstr>
      <vt:lpstr>班級名稱(科目名稱) (多元加分)</vt:lpstr>
      <vt:lpstr>班級名稱(實習科目)</vt:lpstr>
      <vt:lpstr>班級名稱(體育科)</vt:lpstr>
      <vt:lpstr>'班級名稱(科目名稱)'!Print_Area</vt:lpstr>
      <vt:lpstr>'班級名稱(科目名稱) (多元加分)'!Print_Area</vt:lpstr>
      <vt:lpstr>'班級名稱(實習科目)'!Print_Area</vt:lpstr>
      <vt:lpstr>'班級名稱(體育科)'!Print_Area</vt:lpstr>
      <vt:lpstr>'班級名稱(科目名稱)'!外部資料1</vt:lpstr>
      <vt:lpstr>'班級名稱(科目名稱) (多元加分)'!外部資料1</vt:lpstr>
      <vt:lpstr>'班級名稱(實習科目)'!外部資料1</vt:lpstr>
      <vt:lpstr>'班級名稱(體育科)'!外部資料1</vt:lpstr>
    </vt:vector>
  </TitlesOfParts>
  <Company>kanan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kanan</dc:creator>
  <cp:lastModifiedBy>胡祝銘</cp:lastModifiedBy>
  <cp:lastPrinted>2019-01-22T00:43:52Z</cp:lastPrinted>
  <dcterms:created xsi:type="dcterms:W3CDTF">1999-01-20T04:56:35Z</dcterms:created>
  <dcterms:modified xsi:type="dcterms:W3CDTF">2025-02-20T23:47:17Z</dcterms:modified>
</cp:coreProperties>
</file>