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總夾\學雜註冊\111學雜費\"/>
    </mc:Choice>
  </mc:AlternateContent>
  <bookViews>
    <workbookView xWindow="0" yWindow="0" windowWidth="15360" windowHeight="6840"/>
  </bookViews>
  <sheets>
    <sheet name="111代收代辦費" sheetId="10" r:id="rId1"/>
  </sheets>
  <definedNames>
    <definedName name="_xlnm.Print_Area" localSheetId="0">'111代收代辦費'!$A$1:$L$39</definedName>
  </definedNames>
  <calcPr calcId="191029"/>
</workbook>
</file>

<file path=xl/calcChain.xml><?xml version="1.0" encoding="utf-8"?>
<calcChain xmlns="http://schemas.openxmlformats.org/spreadsheetml/2006/main">
  <c r="L4" i="10" l="1"/>
  <c r="L11" i="10" l="1"/>
  <c r="L10" i="10"/>
  <c r="L9" i="10"/>
  <c r="L8" i="10"/>
  <c r="L7" i="10"/>
  <c r="L6" i="10"/>
  <c r="L5" i="10"/>
  <c r="L3" i="10"/>
  <c r="G24" i="10"/>
  <c r="K24" i="10" s="1"/>
  <c r="G23" i="10"/>
  <c r="K23" i="10" s="1"/>
  <c r="G22" i="10"/>
  <c r="K22" i="10" s="1"/>
  <c r="G21" i="10"/>
  <c r="K21" i="10" s="1"/>
  <c r="G20" i="10"/>
  <c r="K20" i="10" s="1"/>
  <c r="G19" i="10"/>
  <c r="K19" i="10" s="1"/>
  <c r="G18" i="10"/>
  <c r="K18" i="10" s="1"/>
  <c r="G17" i="10"/>
  <c r="K17" i="10" s="1"/>
  <c r="G16" i="10"/>
  <c r="K16" i="10" s="1"/>
  <c r="H38" i="10" l="1"/>
  <c r="H37" i="10"/>
  <c r="H36" i="10"/>
  <c r="H35" i="10"/>
  <c r="H34" i="10"/>
  <c r="H33" i="10"/>
  <c r="H32" i="10"/>
  <c r="H31" i="10"/>
  <c r="H30" i="10"/>
  <c r="H29" i="10"/>
  <c r="J35" i="10" l="1"/>
  <c r="J36" i="10"/>
  <c r="J31" i="10"/>
  <c r="J30" i="10"/>
  <c r="J32" i="10"/>
  <c r="J37" i="10"/>
  <c r="J38" i="10"/>
  <c r="J33" i="10"/>
  <c r="J29" i="10"/>
  <c r="J34" i="10"/>
</calcChain>
</file>

<file path=xl/sharedStrings.xml><?xml version="1.0" encoding="utf-8"?>
<sst xmlns="http://schemas.openxmlformats.org/spreadsheetml/2006/main" count="66" uniqueCount="60">
  <si>
    <t>班   級</t>
    <phoneticPr fontId="1" type="noConversion"/>
  </si>
  <si>
    <t>綜高一</t>
    <phoneticPr fontId="1" type="noConversion"/>
  </si>
  <si>
    <t>廣設一</t>
    <phoneticPr fontId="1" type="noConversion"/>
  </si>
  <si>
    <t>機電一</t>
    <phoneticPr fontId="1" type="noConversion"/>
  </si>
  <si>
    <t>汽車一</t>
    <phoneticPr fontId="1" type="noConversion"/>
  </si>
  <si>
    <t>電機一</t>
    <phoneticPr fontId="1" type="noConversion"/>
  </si>
  <si>
    <t>資訊一</t>
    <phoneticPr fontId="1" type="noConversion"/>
  </si>
  <si>
    <t>工作服</t>
    <phoneticPr fontId="1" type="noConversion"/>
  </si>
  <si>
    <t>總計</t>
    <phoneticPr fontId="1" type="noConversion"/>
  </si>
  <si>
    <t>觀光三忠</t>
    <phoneticPr fontId="1" type="noConversion"/>
  </si>
  <si>
    <t>餐飲三忠</t>
    <phoneticPr fontId="1" type="noConversion"/>
  </si>
  <si>
    <t>餐飲三孝</t>
    <phoneticPr fontId="1" type="noConversion"/>
  </si>
  <si>
    <t>廣設三忠</t>
    <phoneticPr fontId="1" type="noConversion"/>
  </si>
  <si>
    <t>機電三忠</t>
    <phoneticPr fontId="1" type="noConversion"/>
  </si>
  <si>
    <t>汽車三忠</t>
    <phoneticPr fontId="1" type="noConversion"/>
  </si>
  <si>
    <t>汽車三孝</t>
    <phoneticPr fontId="1" type="noConversion"/>
  </si>
  <si>
    <t>電機三忠</t>
    <phoneticPr fontId="1" type="noConversion"/>
  </si>
  <si>
    <t>資訊三忠</t>
    <phoneticPr fontId="1" type="noConversion"/>
  </si>
  <si>
    <t>餐飲二忠</t>
    <phoneticPr fontId="1" type="noConversion"/>
  </si>
  <si>
    <t>餐飲二孝</t>
    <phoneticPr fontId="1" type="noConversion"/>
  </si>
  <si>
    <t>廣設二忠</t>
    <phoneticPr fontId="1" type="noConversion"/>
  </si>
  <si>
    <t>機電二忠</t>
    <phoneticPr fontId="1" type="noConversion"/>
  </si>
  <si>
    <t>汽車二忠</t>
    <phoneticPr fontId="1" type="noConversion"/>
  </si>
  <si>
    <t>電機二忠</t>
    <phoneticPr fontId="1" type="noConversion"/>
  </si>
  <si>
    <t>資訊二忠</t>
    <phoneticPr fontId="1" type="noConversion"/>
  </si>
  <si>
    <t>餐飲一</t>
    <phoneticPr fontId="1" type="noConversion"/>
  </si>
  <si>
    <t>補救教學暨技能輔導費</t>
    <phoneticPr fontId="1" type="noConversion"/>
  </si>
  <si>
    <t>照服一</t>
    <phoneticPr fontId="1" type="noConversion"/>
  </si>
  <si>
    <t>照服二忠</t>
    <phoneticPr fontId="1" type="noConversion"/>
  </si>
  <si>
    <t>補救教學暨技能輔導等材料費</t>
    <phoneticPr fontId="1" type="noConversion"/>
  </si>
  <si>
    <t>照服三忠</t>
    <phoneticPr fontId="1" type="noConversion"/>
  </si>
  <si>
    <t>第八節       輔導費</t>
    <phoneticPr fontId="1" type="noConversion"/>
  </si>
  <si>
    <t>開南　　校史</t>
    <phoneticPr fontId="1" type="noConversion"/>
  </si>
  <si>
    <t>製圖　　儀器</t>
    <phoneticPr fontId="1" type="noConversion"/>
  </si>
  <si>
    <t>自備　　工具</t>
    <phoneticPr fontId="1" type="noConversion"/>
  </si>
  <si>
    <t>新生　　補給站</t>
    <phoneticPr fontId="1" type="noConversion"/>
  </si>
  <si>
    <t>北市　　青年</t>
    <phoneticPr fontId="1" type="noConversion"/>
  </si>
  <si>
    <t>第八節　　輔導費</t>
    <phoneticPr fontId="1" type="noConversion"/>
  </si>
  <si>
    <t>在校生  總計</t>
    <phoneticPr fontId="1" type="noConversion"/>
  </si>
  <si>
    <t>在校生      總計</t>
    <phoneticPr fontId="1" type="noConversion"/>
  </si>
  <si>
    <t>復學生           總計</t>
    <phoneticPr fontId="1" type="noConversion"/>
  </si>
  <si>
    <t>轉學、復學生</t>
    <phoneticPr fontId="1" type="noConversion"/>
  </si>
  <si>
    <t>校外教學</t>
    <phoneticPr fontId="1" type="noConversion"/>
  </si>
  <si>
    <t>北市　　青年</t>
    <phoneticPr fontId="1" type="noConversion"/>
  </si>
  <si>
    <t>跨校際　　模擬考</t>
    <phoneticPr fontId="1" type="noConversion"/>
  </si>
  <si>
    <t>第八節　　輔導費</t>
    <phoneticPr fontId="1" type="noConversion"/>
  </si>
  <si>
    <t>補救教學暨技能輔導等材料費</t>
    <phoneticPr fontId="1" type="noConversion"/>
  </si>
  <si>
    <t>復學生</t>
    <phoneticPr fontId="1" type="noConversion"/>
  </si>
  <si>
    <t>轉復學生   總計</t>
    <phoneticPr fontId="1" type="noConversion"/>
  </si>
  <si>
    <t>製表</t>
    <phoneticPr fontId="1" type="noConversion"/>
  </si>
  <si>
    <t>單位主管</t>
    <phoneticPr fontId="1" type="noConversion"/>
  </si>
  <si>
    <r>
      <t>111學年度第1學期新生代收費一覽表【1年級】</t>
    </r>
    <r>
      <rPr>
        <b/>
        <sz val="16"/>
        <rFont val="標楷體"/>
        <family val="4"/>
        <charset val="136"/>
      </rPr>
      <t/>
    </r>
    <phoneticPr fontId="1" type="noConversion"/>
  </si>
  <si>
    <t>111學年度第1學期在校生、轉、復學生代收費一覽表【2年級】</t>
    <phoneticPr fontId="1" type="noConversion"/>
  </si>
  <si>
    <t>綜高二忠</t>
    <phoneticPr fontId="1" type="noConversion"/>
  </si>
  <si>
    <t>機電僑生專班</t>
    <phoneticPr fontId="1" type="noConversion"/>
  </si>
  <si>
    <t>製圖儀器</t>
    <phoneticPr fontId="1" type="noConversion"/>
  </si>
  <si>
    <t>自備工具</t>
    <phoneticPr fontId="1" type="noConversion"/>
  </si>
  <si>
    <t>工作服</t>
    <phoneticPr fontId="1" type="noConversion"/>
  </si>
  <si>
    <t>111學年度第1學期在校生、復學生代收費一覽表【3年級】</t>
    <phoneticPr fontId="1" type="noConversion"/>
  </si>
  <si>
    <t>跨校際模擬考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</si>
</sst>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1"/>
      <name val="標楷體"/>
      <family val="4"/>
      <charset val="136"/>
    </font>
    <font>
      <sz val="10"/>
      <color indexed="8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right" vertical="center" shrinkToFit="1"/>
    </xf>
    <xf numFmtId="176" fontId="7" fillId="0" borderId="6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left"/>
    </xf>
    <xf numFmtId="176" fontId="2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/>
    </xf>
    <xf numFmtId="176" fontId="5" fillId="2" borderId="18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vertical="center" wrapText="1"/>
    </xf>
    <xf numFmtId="177" fontId="5" fillId="2" borderId="13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horizontal="right" vertical="center" wrapText="1"/>
    </xf>
    <xf numFmtId="177" fontId="5" fillId="2" borderId="24" xfId="0" applyNumberFormat="1" applyFont="1" applyFill="1" applyBorder="1" applyAlignment="1">
      <alignment horizontal="right" vertical="center" wrapText="1"/>
    </xf>
    <xf numFmtId="177" fontId="5" fillId="2" borderId="25" xfId="0" applyNumberFormat="1" applyFont="1" applyFill="1" applyBorder="1" applyAlignment="1">
      <alignment horizontal="right" vertical="center" wrapText="1"/>
    </xf>
    <xf numFmtId="177" fontId="8" fillId="2" borderId="13" xfId="0" applyNumberFormat="1" applyFont="1" applyFill="1" applyBorder="1" applyAlignment="1">
      <alignment vertical="center" wrapText="1"/>
    </xf>
    <xf numFmtId="177" fontId="5" fillId="2" borderId="7" xfId="0" applyNumberFormat="1" applyFont="1" applyFill="1" applyBorder="1" applyAlignment="1">
      <alignment horizontal="right" vertical="center" wrapText="1"/>
    </xf>
    <xf numFmtId="177" fontId="5" fillId="2" borderId="20" xfId="0" applyNumberFormat="1" applyFont="1" applyFill="1" applyBorder="1" applyAlignment="1">
      <alignment horizontal="right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76" fontId="6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40"/>
  <sheetViews>
    <sheetView tabSelected="1" zoomScaleNormal="100" zoomScaleSheetLayoutView="100" workbookViewId="0">
      <selection activeCell="A39" sqref="A39:XFD39"/>
    </sheetView>
  </sheetViews>
  <sheetFormatPr defaultColWidth="8.75" defaultRowHeight="16.5"/>
  <cols>
    <col min="1" max="1" width="13.125" style="11" customWidth="1"/>
    <col min="2" max="3" width="9.625" style="11" customWidth="1"/>
    <col min="4" max="4" width="9.625" style="12" customWidth="1"/>
    <col min="5" max="6" width="9.625" style="11" customWidth="1"/>
    <col min="7" max="8" width="9.625" style="10" customWidth="1"/>
    <col min="9" max="11" width="9.625" style="12" customWidth="1"/>
    <col min="12" max="12" width="9.625" style="5" customWidth="1"/>
    <col min="13" max="13" width="2.375" style="5" customWidth="1"/>
    <col min="14" max="16384" width="8.75" style="7"/>
  </cols>
  <sheetData>
    <row r="1" spans="1:14" s="6" customFormat="1" ht="30" customHeight="1" thickBot="1">
      <c r="A1" s="90" t="s">
        <v>51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49"/>
    </row>
    <row r="2" spans="1:14" ht="55.15" customHeight="1" thickTop="1">
      <c r="A2" s="1" t="s">
        <v>0</v>
      </c>
      <c r="B2" s="35" t="s">
        <v>36</v>
      </c>
      <c r="C2" s="2" t="s">
        <v>35</v>
      </c>
      <c r="D2" s="36" t="s">
        <v>26</v>
      </c>
      <c r="E2" s="3" t="s">
        <v>32</v>
      </c>
      <c r="F2" s="3" t="s">
        <v>31</v>
      </c>
      <c r="G2" s="3" t="s">
        <v>33</v>
      </c>
      <c r="H2" s="3" t="s">
        <v>34</v>
      </c>
      <c r="I2" s="3" t="s">
        <v>7</v>
      </c>
      <c r="J2" s="36" t="s">
        <v>46</v>
      </c>
      <c r="K2" s="59"/>
      <c r="L2" s="37" t="s">
        <v>8</v>
      </c>
      <c r="M2" s="7"/>
    </row>
    <row r="3" spans="1:14" ht="20.100000000000001" customHeight="1">
      <c r="A3" s="2" t="s">
        <v>1</v>
      </c>
      <c r="B3" s="26">
        <v>10</v>
      </c>
      <c r="C3" s="27">
        <v>70</v>
      </c>
      <c r="D3" s="19">
        <v>2000</v>
      </c>
      <c r="E3" s="26">
        <v>85</v>
      </c>
      <c r="F3" s="20">
        <v>2500</v>
      </c>
      <c r="G3" s="33"/>
      <c r="H3" s="33"/>
      <c r="I3" s="33"/>
      <c r="J3" s="20"/>
      <c r="K3" s="59"/>
      <c r="L3" s="29">
        <f>SUM(B3:K3)</f>
        <v>4665</v>
      </c>
      <c r="M3" s="7"/>
    </row>
    <row r="4" spans="1:14" ht="20.100000000000001" hidden="1" customHeight="1">
      <c r="A4" s="65" t="s">
        <v>54</v>
      </c>
      <c r="B4" s="26"/>
      <c r="C4" s="27"/>
      <c r="D4" s="19"/>
      <c r="E4" s="26"/>
      <c r="F4" s="20"/>
      <c r="G4" s="33">
        <v>1458</v>
      </c>
      <c r="H4" s="33">
        <v>2461</v>
      </c>
      <c r="I4" s="33">
        <v>562</v>
      </c>
      <c r="J4" s="20"/>
      <c r="K4" s="59"/>
      <c r="L4" s="29">
        <f>SUM(B4:K4)</f>
        <v>4481</v>
      </c>
      <c r="M4" s="7"/>
    </row>
    <row r="5" spans="1:14" ht="20.100000000000001" customHeight="1">
      <c r="A5" s="47" t="s">
        <v>25</v>
      </c>
      <c r="B5" s="26">
        <v>10</v>
      </c>
      <c r="C5" s="27">
        <v>70</v>
      </c>
      <c r="D5" s="19">
        <v>2000</v>
      </c>
      <c r="E5" s="26">
        <v>85</v>
      </c>
      <c r="F5" s="20">
        <v>2500</v>
      </c>
      <c r="G5" s="20"/>
      <c r="H5" s="33">
        <v>254</v>
      </c>
      <c r="I5" s="20">
        <v>2803</v>
      </c>
      <c r="J5" s="20">
        <v>3220</v>
      </c>
      <c r="K5" s="59"/>
      <c r="L5" s="29">
        <f t="shared" ref="L5:L11" si="0">SUM(B5:K5)</f>
        <v>10942</v>
      </c>
      <c r="M5" s="7"/>
    </row>
    <row r="6" spans="1:14" ht="20.100000000000001" customHeight="1">
      <c r="A6" s="47" t="s">
        <v>2</v>
      </c>
      <c r="B6" s="26">
        <v>10</v>
      </c>
      <c r="C6" s="27">
        <v>70</v>
      </c>
      <c r="D6" s="19">
        <v>2000</v>
      </c>
      <c r="E6" s="26">
        <v>85</v>
      </c>
      <c r="F6" s="20">
        <v>2500</v>
      </c>
      <c r="G6" s="20">
        <v>2646</v>
      </c>
      <c r="H6" s="20"/>
      <c r="I6" s="20"/>
      <c r="J6" s="20"/>
      <c r="K6" s="59"/>
      <c r="L6" s="29">
        <f t="shared" si="0"/>
        <v>7311</v>
      </c>
      <c r="M6" s="7"/>
    </row>
    <row r="7" spans="1:14" ht="20.100000000000001" customHeight="1">
      <c r="A7" s="47" t="s">
        <v>27</v>
      </c>
      <c r="B7" s="26">
        <v>10</v>
      </c>
      <c r="C7" s="27">
        <v>70</v>
      </c>
      <c r="D7" s="19">
        <v>2000</v>
      </c>
      <c r="E7" s="26">
        <v>85</v>
      </c>
      <c r="F7" s="20">
        <v>2500</v>
      </c>
      <c r="G7" s="20"/>
      <c r="H7" s="21"/>
      <c r="I7" s="20"/>
      <c r="J7" s="20">
        <v>530</v>
      </c>
      <c r="K7" s="59"/>
      <c r="L7" s="29">
        <f t="shared" si="0"/>
        <v>5195</v>
      </c>
      <c r="M7" s="7"/>
    </row>
    <row r="8" spans="1:14" ht="20.100000000000001" customHeight="1">
      <c r="A8" s="47" t="s">
        <v>3</v>
      </c>
      <c r="B8" s="26">
        <v>10</v>
      </c>
      <c r="C8" s="27">
        <v>70</v>
      </c>
      <c r="D8" s="19">
        <v>2000</v>
      </c>
      <c r="E8" s="26">
        <v>85</v>
      </c>
      <c r="F8" s="20">
        <v>2500</v>
      </c>
      <c r="G8" s="20">
        <v>1458</v>
      </c>
      <c r="H8" s="20">
        <v>2461</v>
      </c>
      <c r="I8" s="20">
        <v>562</v>
      </c>
      <c r="J8" s="20"/>
      <c r="K8" s="59"/>
      <c r="L8" s="29">
        <f t="shared" si="0"/>
        <v>9146</v>
      </c>
      <c r="M8" s="7"/>
    </row>
    <row r="9" spans="1:14" ht="20.100000000000001" customHeight="1">
      <c r="A9" s="47" t="s">
        <v>4</v>
      </c>
      <c r="B9" s="26">
        <v>10</v>
      </c>
      <c r="C9" s="27">
        <v>70</v>
      </c>
      <c r="D9" s="19">
        <v>2000</v>
      </c>
      <c r="E9" s="26">
        <v>85</v>
      </c>
      <c r="F9" s="20">
        <v>2500</v>
      </c>
      <c r="G9" s="20"/>
      <c r="H9" s="20">
        <v>373</v>
      </c>
      <c r="I9" s="20">
        <v>1977</v>
      </c>
      <c r="J9" s="20"/>
      <c r="K9" s="59"/>
      <c r="L9" s="29">
        <f t="shared" si="0"/>
        <v>7015</v>
      </c>
      <c r="M9" s="7"/>
    </row>
    <row r="10" spans="1:14" ht="20.100000000000001" customHeight="1">
      <c r="A10" s="2" t="s">
        <v>5</v>
      </c>
      <c r="B10" s="26">
        <v>10</v>
      </c>
      <c r="C10" s="27">
        <v>70</v>
      </c>
      <c r="D10" s="19">
        <v>2000</v>
      </c>
      <c r="E10" s="19">
        <v>85</v>
      </c>
      <c r="F10" s="20">
        <v>2500</v>
      </c>
      <c r="G10" s="20"/>
      <c r="H10" s="20">
        <v>3564</v>
      </c>
      <c r="I10" s="20">
        <v>1772</v>
      </c>
      <c r="J10" s="26"/>
      <c r="K10" s="34"/>
      <c r="L10" s="29">
        <f t="shared" si="0"/>
        <v>10001</v>
      </c>
      <c r="M10" s="7"/>
    </row>
    <row r="11" spans="1:14" ht="20.100000000000001" customHeight="1" thickBot="1">
      <c r="A11" s="2" t="s">
        <v>6</v>
      </c>
      <c r="B11" s="26">
        <v>10</v>
      </c>
      <c r="C11" s="27">
        <v>70</v>
      </c>
      <c r="D11" s="19">
        <v>2000</v>
      </c>
      <c r="E11" s="19">
        <v>85</v>
      </c>
      <c r="F11" s="20">
        <v>2500</v>
      </c>
      <c r="G11" s="20"/>
      <c r="H11" s="20">
        <v>2019</v>
      </c>
      <c r="I11" s="20"/>
      <c r="J11" s="20"/>
      <c r="K11" s="34"/>
      <c r="L11" s="30">
        <f t="shared" si="0"/>
        <v>6684</v>
      </c>
      <c r="M11" s="38"/>
    </row>
    <row r="12" spans="1:14" ht="21.6" customHeight="1" thickTop="1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N12" s="38"/>
    </row>
    <row r="13" spans="1:14" s="50" customFormat="1" ht="30" customHeight="1" thickBot="1">
      <c r="A13" s="90" t="s">
        <v>52</v>
      </c>
      <c r="B13" s="98"/>
      <c r="C13" s="98"/>
      <c r="D13" s="98"/>
      <c r="E13" s="98"/>
      <c r="F13" s="98"/>
      <c r="G13" s="98"/>
      <c r="H13" s="98"/>
      <c r="I13" s="98"/>
      <c r="J13" s="99"/>
      <c r="K13" s="99"/>
      <c r="L13" s="99"/>
    </row>
    <row r="14" spans="1:14" ht="27.6" customHeight="1" thickTop="1">
      <c r="A14" s="83" t="s">
        <v>0</v>
      </c>
      <c r="B14" s="94" t="s">
        <v>36</v>
      </c>
      <c r="C14" s="94" t="s">
        <v>37</v>
      </c>
      <c r="D14" s="95" t="s">
        <v>26</v>
      </c>
      <c r="E14" s="95" t="s">
        <v>29</v>
      </c>
      <c r="F14" s="95" t="s">
        <v>59</v>
      </c>
      <c r="G14" s="96" t="s">
        <v>38</v>
      </c>
      <c r="H14" s="87" t="s">
        <v>41</v>
      </c>
      <c r="I14" s="88"/>
      <c r="J14" s="89"/>
      <c r="K14" s="79" t="s">
        <v>48</v>
      </c>
      <c r="L14" s="79"/>
      <c r="M14" s="4"/>
    </row>
    <row r="15" spans="1:14" ht="27.6" customHeight="1">
      <c r="A15" s="84"/>
      <c r="B15" s="84"/>
      <c r="C15" s="84"/>
      <c r="D15" s="78"/>
      <c r="E15" s="78"/>
      <c r="F15" s="78"/>
      <c r="G15" s="97"/>
      <c r="H15" s="75" t="s">
        <v>55</v>
      </c>
      <c r="I15" s="66" t="s">
        <v>56</v>
      </c>
      <c r="J15" s="76" t="s">
        <v>57</v>
      </c>
      <c r="K15" s="97"/>
      <c r="L15" s="97"/>
      <c r="M15" s="4"/>
    </row>
    <row r="16" spans="1:14" ht="20.100000000000001" customHeight="1">
      <c r="A16" s="2" t="s">
        <v>53</v>
      </c>
      <c r="B16" s="61">
        <v>10</v>
      </c>
      <c r="C16" s="22">
        <v>2500</v>
      </c>
      <c r="D16" s="22">
        <v>2000</v>
      </c>
      <c r="E16" s="62"/>
      <c r="F16" s="63">
        <v>0</v>
      </c>
      <c r="G16" s="64">
        <f>SUM(B16:F16)</f>
        <v>4510</v>
      </c>
      <c r="H16" s="72"/>
      <c r="I16" s="67"/>
      <c r="J16" s="73"/>
      <c r="K16" s="23">
        <f>G16+SUM(H16:J16)</f>
        <v>4510</v>
      </c>
      <c r="L16" s="23"/>
      <c r="M16" s="4"/>
    </row>
    <row r="17" spans="1:15" ht="20.100000000000001" customHeight="1">
      <c r="A17" s="2" t="s">
        <v>18</v>
      </c>
      <c r="B17" s="26">
        <v>10</v>
      </c>
      <c r="C17" s="22">
        <v>2500</v>
      </c>
      <c r="D17" s="22">
        <v>2000</v>
      </c>
      <c r="E17" s="22">
        <v>5115</v>
      </c>
      <c r="F17" s="60">
        <v>130</v>
      </c>
      <c r="G17" s="24">
        <f t="shared" ref="G17:G24" si="1">SUM(B17:F17)</f>
        <v>9755</v>
      </c>
      <c r="H17" s="68"/>
      <c r="I17" s="69"/>
      <c r="J17" s="73">
        <v>2803</v>
      </c>
      <c r="K17" s="23">
        <f t="shared" ref="K17:K24" si="2">G17+SUM(H17:J17)</f>
        <v>12558</v>
      </c>
      <c r="L17" s="23"/>
      <c r="M17" s="4"/>
    </row>
    <row r="18" spans="1:15" ht="20.100000000000001" customHeight="1">
      <c r="A18" s="2" t="s">
        <v>19</v>
      </c>
      <c r="B18" s="26">
        <v>10</v>
      </c>
      <c r="C18" s="22">
        <v>2500</v>
      </c>
      <c r="D18" s="22">
        <v>2000</v>
      </c>
      <c r="E18" s="22">
        <v>5115</v>
      </c>
      <c r="F18" s="60">
        <v>130</v>
      </c>
      <c r="G18" s="24">
        <f t="shared" si="1"/>
        <v>9755</v>
      </c>
      <c r="H18" s="68"/>
      <c r="I18" s="69"/>
      <c r="J18" s="73">
        <v>2803</v>
      </c>
      <c r="K18" s="23">
        <f t="shared" si="2"/>
        <v>12558</v>
      </c>
      <c r="L18" s="23"/>
      <c r="M18" s="4"/>
    </row>
    <row r="19" spans="1:15" ht="20.100000000000001" customHeight="1">
      <c r="A19" s="2" t="s">
        <v>20</v>
      </c>
      <c r="B19" s="26">
        <v>10</v>
      </c>
      <c r="C19" s="22">
        <v>2500</v>
      </c>
      <c r="D19" s="22">
        <v>2000</v>
      </c>
      <c r="E19" s="22"/>
      <c r="F19" s="60">
        <v>130</v>
      </c>
      <c r="G19" s="23">
        <f t="shared" si="1"/>
        <v>4640</v>
      </c>
      <c r="H19" s="68">
        <v>2646</v>
      </c>
      <c r="I19" s="69"/>
      <c r="J19" s="73"/>
      <c r="K19" s="23">
        <f t="shared" si="2"/>
        <v>7286</v>
      </c>
      <c r="L19" s="23"/>
      <c r="M19" s="4"/>
    </row>
    <row r="20" spans="1:15" ht="20.100000000000001" customHeight="1">
      <c r="A20" s="2" t="s">
        <v>28</v>
      </c>
      <c r="B20" s="26">
        <v>10</v>
      </c>
      <c r="C20" s="22">
        <v>2500</v>
      </c>
      <c r="D20" s="22">
        <v>2000</v>
      </c>
      <c r="E20" s="22">
        <v>530</v>
      </c>
      <c r="F20" s="60">
        <v>130</v>
      </c>
      <c r="G20" s="23">
        <f t="shared" si="1"/>
        <v>5170</v>
      </c>
      <c r="H20" s="68"/>
      <c r="I20" s="69"/>
      <c r="J20" s="73"/>
      <c r="K20" s="23">
        <f t="shared" si="2"/>
        <v>5170</v>
      </c>
      <c r="L20" s="23"/>
      <c r="M20" s="4"/>
    </row>
    <row r="21" spans="1:15" ht="20.100000000000001" customHeight="1">
      <c r="A21" s="2" t="s">
        <v>21</v>
      </c>
      <c r="B21" s="26">
        <v>10</v>
      </c>
      <c r="C21" s="22">
        <v>2500</v>
      </c>
      <c r="D21" s="22">
        <v>2000</v>
      </c>
      <c r="E21" s="22"/>
      <c r="F21" s="60">
        <v>130</v>
      </c>
      <c r="G21" s="23">
        <f t="shared" si="1"/>
        <v>4640</v>
      </c>
      <c r="H21" s="68">
        <v>1458</v>
      </c>
      <c r="I21" s="69">
        <v>2461</v>
      </c>
      <c r="J21" s="73">
        <v>562</v>
      </c>
      <c r="K21" s="23">
        <f t="shared" si="2"/>
        <v>9121</v>
      </c>
      <c r="L21" s="23"/>
      <c r="M21" s="4"/>
    </row>
    <row r="22" spans="1:15" ht="20.100000000000001" customHeight="1">
      <c r="A22" s="2" t="s">
        <v>22</v>
      </c>
      <c r="B22" s="26">
        <v>10</v>
      </c>
      <c r="C22" s="22">
        <v>2500</v>
      </c>
      <c r="D22" s="22">
        <v>2000</v>
      </c>
      <c r="E22" s="22"/>
      <c r="F22" s="60">
        <v>130</v>
      </c>
      <c r="G22" s="23">
        <f t="shared" si="1"/>
        <v>4640</v>
      </c>
      <c r="H22" s="68"/>
      <c r="I22" s="69">
        <v>373</v>
      </c>
      <c r="J22" s="73">
        <v>1977</v>
      </c>
      <c r="K22" s="23">
        <f t="shared" si="2"/>
        <v>6990</v>
      </c>
      <c r="L22" s="23"/>
      <c r="M22" s="4"/>
    </row>
    <row r="23" spans="1:15" ht="20.100000000000001" customHeight="1">
      <c r="A23" s="2" t="s">
        <v>23</v>
      </c>
      <c r="B23" s="26">
        <v>10</v>
      </c>
      <c r="C23" s="22">
        <v>2500</v>
      </c>
      <c r="D23" s="22">
        <v>2000</v>
      </c>
      <c r="E23" s="22"/>
      <c r="F23" s="60">
        <v>130</v>
      </c>
      <c r="G23" s="23">
        <f t="shared" si="1"/>
        <v>4640</v>
      </c>
      <c r="H23" s="68"/>
      <c r="I23" s="69">
        <v>3564</v>
      </c>
      <c r="J23" s="73">
        <v>1772</v>
      </c>
      <c r="K23" s="23">
        <f t="shared" si="2"/>
        <v>9976</v>
      </c>
      <c r="L23" s="23"/>
      <c r="M23" s="4"/>
    </row>
    <row r="24" spans="1:15" ht="20.100000000000001" customHeight="1" thickBot="1">
      <c r="A24" s="2" t="s">
        <v>24</v>
      </c>
      <c r="B24" s="26">
        <v>10</v>
      </c>
      <c r="C24" s="22">
        <v>2500</v>
      </c>
      <c r="D24" s="22">
        <v>2000</v>
      </c>
      <c r="E24" s="22"/>
      <c r="F24" s="60">
        <v>130</v>
      </c>
      <c r="G24" s="25">
        <f t="shared" si="1"/>
        <v>4640</v>
      </c>
      <c r="H24" s="70"/>
      <c r="I24" s="71">
        <v>2019</v>
      </c>
      <c r="J24" s="74"/>
      <c r="K24" s="25">
        <f t="shared" si="2"/>
        <v>6659</v>
      </c>
      <c r="L24" s="25"/>
      <c r="M24" s="4"/>
    </row>
    <row r="25" spans="1:15" ht="9.9499999999999993" customHeight="1" thickTop="1">
      <c r="A25" s="13"/>
      <c r="B25" s="14"/>
      <c r="C25" s="14"/>
      <c r="D25" s="17"/>
      <c r="E25" s="16"/>
      <c r="F25" s="16"/>
      <c r="G25" s="15"/>
      <c r="H25" s="40"/>
      <c r="I25" s="18"/>
      <c r="J25" s="41"/>
      <c r="K25" s="41"/>
      <c r="L25" s="4"/>
      <c r="M25" s="39"/>
      <c r="N25" s="9"/>
    </row>
    <row r="26" spans="1:15" s="6" customFormat="1" ht="30" customHeight="1" thickBot="1">
      <c r="A26" s="90" t="s">
        <v>58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48"/>
      <c r="N26" s="8"/>
    </row>
    <row r="27" spans="1:15" ht="27.6" customHeight="1" thickTop="1">
      <c r="A27" s="83" t="s">
        <v>0</v>
      </c>
      <c r="B27" s="83" t="s">
        <v>43</v>
      </c>
      <c r="C27" s="83" t="s">
        <v>44</v>
      </c>
      <c r="D27" s="83" t="s">
        <v>45</v>
      </c>
      <c r="E27" s="85" t="s">
        <v>26</v>
      </c>
      <c r="F27" s="77" t="s">
        <v>46</v>
      </c>
      <c r="G27" s="77"/>
      <c r="H27" s="79" t="s">
        <v>39</v>
      </c>
      <c r="I27" s="55" t="s">
        <v>47</v>
      </c>
      <c r="J27" s="79" t="s">
        <v>40</v>
      </c>
      <c r="K27" s="81" t="s">
        <v>42</v>
      </c>
      <c r="L27" s="82"/>
      <c r="N27" s="5"/>
      <c r="O27" s="9"/>
    </row>
    <row r="28" spans="1:15" ht="27.6" customHeight="1">
      <c r="A28" s="84"/>
      <c r="B28" s="84"/>
      <c r="C28" s="84"/>
      <c r="D28" s="84"/>
      <c r="E28" s="86"/>
      <c r="F28" s="78"/>
      <c r="G28" s="78"/>
      <c r="H28" s="80"/>
      <c r="I28" s="51"/>
      <c r="J28" s="80"/>
      <c r="K28" s="52"/>
      <c r="L28" s="53"/>
      <c r="N28" s="5"/>
      <c r="O28" s="9"/>
    </row>
    <row r="29" spans="1:15" ht="20.100000000000001" customHeight="1">
      <c r="A29" s="2" t="s">
        <v>9</v>
      </c>
      <c r="B29" s="26">
        <v>10</v>
      </c>
      <c r="C29" s="27">
        <v>450</v>
      </c>
      <c r="D29" s="19">
        <v>2500</v>
      </c>
      <c r="E29" s="19">
        <v>2000</v>
      </c>
      <c r="F29" s="31">
        <v>2735</v>
      </c>
      <c r="G29" s="31"/>
      <c r="H29" s="29">
        <f>SUM(B29:G29)</f>
        <v>7695</v>
      </c>
      <c r="I29" s="56"/>
      <c r="J29" s="29">
        <f t="shared" ref="J29:J38" si="3">H29+I29</f>
        <v>7695</v>
      </c>
      <c r="K29" s="54"/>
      <c r="L29" s="58"/>
      <c r="N29" s="5"/>
      <c r="O29" s="5"/>
    </row>
    <row r="30" spans="1:15" ht="20.100000000000001" customHeight="1">
      <c r="A30" s="2" t="s">
        <v>10</v>
      </c>
      <c r="B30" s="26">
        <v>10</v>
      </c>
      <c r="C30" s="27">
        <v>450</v>
      </c>
      <c r="D30" s="19">
        <v>2500</v>
      </c>
      <c r="E30" s="19">
        <v>2000</v>
      </c>
      <c r="F30" s="31">
        <v>5030</v>
      </c>
      <c r="G30" s="31"/>
      <c r="H30" s="29">
        <f t="shared" ref="H30:H38" si="4">SUM(B30:G30)</f>
        <v>9990</v>
      </c>
      <c r="I30" s="56"/>
      <c r="J30" s="29">
        <f t="shared" si="3"/>
        <v>9990</v>
      </c>
      <c r="K30" s="54"/>
      <c r="L30" s="58"/>
      <c r="N30" s="5"/>
      <c r="O30" s="5"/>
    </row>
    <row r="31" spans="1:15" ht="20.100000000000001" customHeight="1">
      <c r="A31" s="2" t="s">
        <v>11</v>
      </c>
      <c r="B31" s="26">
        <v>10</v>
      </c>
      <c r="C31" s="27">
        <v>450</v>
      </c>
      <c r="D31" s="19">
        <v>2500</v>
      </c>
      <c r="E31" s="19">
        <v>2000</v>
      </c>
      <c r="F31" s="31">
        <v>5030</v>
      </c>
      <c r="G31" s="31"/>
      <c r="H31" s="29">
        <f t="shared" si="4"/>
        <v>9990</v>
      </c>
      <c r="I31" s="56"/>
      <c r="J31" s="29">
        <f t="shared" si="3"/>
        <v>9990</v>
      </c>
      <c r="K31" s="54"/>
      <c r="L31" s="58"/>
      <c r="N31" s="5"/>
      <c r="O31" s="5"/>
    </row>
    <row r="32" spans="1:15" ht="20.100000000000001" customHeight="1">
      <c r="A32" s="2" t="s">
        <v>12</v>
      </c>
      <c r="B32" s="26">
        <v>10</v>
      </c>
      <c r="C32" s="42">
        <v>570</v>
      </c>
      <c r="D32" s="19">
        <v>2500</v>
      </c>
      <c r="E32" s="19">
        <v>2000</v>
      </c>
      <c r="F32" s="31"/>
      <c r="G32" s="31"/>
      <c r="H32" s="32">
        <f t="shared" si="4"/>
        <v>5080</v>
      </c>
      <c r="I32" s="57"/>
      <c r="J32" s="32">
        <f t="shared" si="3"/>
        <v>5080</v>
      </c>
      <c r="K32" s="54"/>
      <c r="L32" s="58"/>
      <c r="N32" s="5"/>
      <c r="O32" s="5"/>
    </row>
    <row r="33" spans="1:15" ht="20.100000000000001" customHeight="1">
      <c r="A33" s="2" t="s">
        <v>30</v>
      </c>
      <c r="B33" s="26">
        <v>10</v>
      </c>
      <c r="C33" s="27">
        <v>450</v>
      </c>
      <c r="D33" s="19">
        <v>2500</v>
      </c>
      <c r="E33" s="19">
        <v>2000</v>
      </c>
      <c r="F33" s="19">
        <v>2030</v>
      </c>
      <c r="G33" s="22"/>
      <c r="H33" s="29">
        <f t="shared" si="4"/>
        <v>6990</v>
      </c>
      <c r="I33" s="56"/>
      <c r="J33" s="29">
        <f t="shared" si="3"/>
        <v>6990</v>
      </c>
      <c r="K33" s="54"/>
      <c r="L33" s="58"/>
      <c r="N33" s="5"/>
      <c r="O33" s="5"/>
    </row>
    <row r="34" spans="1:15" ht="20.100000000000001" customHeight="1">
      <c r="A34" s="2" t="s">
        <v>13</v>
      </c>
      <c r="B34" s="26">
        <v>10</v>
      </c>
      <c r="C34" s="27">
        <v>450</v>
      </c>
      <c r="D34" s="19">
        <v>2500</v>
      </c>
      <c r="E34" s="19">
        <v>2000</v>
      </c>
      <c r="F34" s="28"/>
      <c r="G34" s="22"/>
      <c r="H34" s="29">
        <f t="shared" si="4"/>
        <v>4960</v>
      </c>
      <c r="I34" s="56"/>
      <c r="J34" s="29">
        <f t="shared" si="3"/>
        <v>4960</v>
      </c>
      <c r="K34" s="54"/>
      <c r="L34" s="58"/>
      <c r="N34" s="5"/>
      <c r="O34" s="5"/>
    </row>
    <row r="35" spans="1:15" ht="20.100000000000001" customHeight="1">
      <c r="A35" s="2" t="s">
        <v>14</v>
      </c>
      <c r="B35" s="26">
        <v>10</v>
      </c>
      <c r="C35" s="27">
        <v>450</v>
      </c>
      <c r="D35" s="19">
        <v>2500</v>
      </c>
      <c r="E35" s="19">
        <v>2000</v>
      </c>
      <c r="F35" s="28"/>
      <c r="G35" s="22"/>
      <c r="H35" s="29">
        <f t="shared" si="4"/>
        <v>4960</v>
      </c>
      <c r="I35" s="56"/>
      <c r="J35" s="29">
        <f t="shared" si="3"/>
        <v>4960</v>
      </c>
      <c r="K35" s="54"/>
      <c r="L35" s="58"/>
      <c r="N35" s="5"/>
      <c r="O35" s="5"/>
    </row>
    <row r="36" spans="1:15" ht="20.100000000000001" customHeight="1">
      <c r="A36" s="2" t="s">
        <v>15</v>
      </c>
      <c r="B36" s="26">
        <v>10</v>
      </c>
      <c r="C36" s="27">
        <v>450</v>
      </c>
      <c r="D36" s="19">
        <v>2500</v>
      </c>
      <c r="E36" s="19">
        <v>2000</v>
      </c>
      <c r="F36" s="28"/>
      <c r="G36" s="22"/>
      <c r="H36" s="29">
        <f t="shared" si="4"/>
        <v>4960</v>
      </c>
      <c r="I36" s="56"/>
      <c r="J36" s="29">
        <f t="shared" si="3"/>
        <v>4960</v>
      </c>
      <c r="K36" s="54"/>
      <c r="L36" s="58"/>
      <c r="N36" s="5"/>
      <c r="O36" s="5"/>
    </row>
    <row r="37" spans="1:15" ht="20.100000000000001" customHeight="1">
      <c r="A37" s="2" t="s">
        <v>16</v>
      </c>
      <c r="B37" s="26">
        <v>10</v>
      </c>
      <c r="C37" s="27">
        <v>450</v>
      </c>
      <c r="D37" s="19">
        <v>2500</v>
      </c>
      <c r="E37" s="19">
        <v>2000</v>
      </c>
      <c r="F37" s="28"/>
      <c r="G37" s="22"/>
      <c r="H37" s="29">
        <f t="shared" si="4"/>
        <v>4960</v>
      </c>
      <c r="I37" s="56"/>
      <c r="J37" s="29">
        <f t="shared" si="3"/>
        <v>4960</v>
      </c>
      <c r="K37" s="54"/>
      <c r="L37" s="58"/>
      <c r="N37" s="5"/>
      <c r="O37" s="5"/>
    </row>
    <row r="38" spans="1:15" ht="20.100000000000001" customHeight="1" thickBot="1">
      <c r="A38" s="2" t="s">
        <v>17</v>
      </c>
      <c r="B38" s="26">
        <v>10</v>
      </c>
      <c r="C38" s="27">
        <v>450</v>
      </c>
      <c r="D38" s="19">
        <v>2500</v>
      </c>
      <c r="E38" s="19">
        <v>2000</v>
      </c>
      <c r="F38" s="28"/>
      <c r="G38" s="22"/>
      <c r="H38" s="30">
        <f t="shared" si="4"/>
        <v>4960</v>
      </c>
      <c r="I38" s="56"/>
      <c r="J38" s="30">
        <f t="shared" si="3"/>
        <v>4960</v>
      </c>
      <c r="K38" s="54"/>
      <c r="L38" s="58"/>
      <c r="N38" s="5"/>
      <c r="O38" s="9"/>
    </row>
    <row r="39" spans="1:15" s="9" customFormat="1" ht="44.45" hidden="1" customHeight="1" thickTop="1">
      <c r="A39" s="45"/>
      <c r="B39" s="46" t="s">
        <v>49</v>
      </c>
      <c r="C39" s="46"/>
      <c r="D39" s="46"/>
      <c r="E39" s="46"/>
      <c r="F39" s="46"/>
      <c r="G39" s="46" t="s">
        <v>50</v>
      </c>
      <c r="H39" s="46"/>
      <c r="I39" s="43"/>
      <c r="J39" s="44"/>
      <c r="K39" s="44"/>
      <c r="L39" s="39"/>
      <c r="M39" s="43"/>
    </row>
    <row r="40" spans="1:15" ht="17.25" thickTop="1"/>
  </sheetData>
  <sheetProtection algorithmName="SHA-512" hashValue="rP1ioWp41iX9iXYiXd+ODpIN3BZmwz1Z4yleUbeiXy2Le0C1+I/CqaEHyPIdSdnyRmDLFj0J9ZWO3vEMGCLujA==" saltValue="LSAU92YKuopceK8Ws7ArUg==" spinCount="100000" sheet="1" objects="1" scenarios="1"/>
  <mergeCells count="24">
    <mergeCell ref="H14:J14"/>
    <mergeCell ref="A1:L1"/>
    <mergeCell ref="A12:L12"/>
    <mergeCell ref="A26:L26"/>
    <mergeCell ref="A14:A15"/>
    <mergeCell ref="B14:B15"/>
    <mergeCell ref="C14:C15"/>
    <mergeCell ref="D14:D15"/>
    <mergeCell ref="E14:E15"/>
    <mergeCell ref="G14:G15"/>
    <mergeCell ref="A13:L13"/>
    <mergeCell ref="F14:F15"/>
    <mergeCell ref="K14:K15"/>
    <mergeCell ref="L14:L15"/>
    <mergeCell ref="A27:A28"/>
    <mergeCell ref="B27:B28"/>
    <mergeCell ref="C27:C28"/>
    <mergeCell ref="D27:D28"/>
    <mergeCell ref="E27:E28"/>
    <mergeCell ref="F27:F28"/>
    <mergeCell ref="H27:H28"/>
    <mergeCell ref="J27:J28"/>
    <mergeCell ref="K27:L27"/>
    <mergeCell ref="G27:G28"/>
  </mergeCells>
  <phoneticPr fontId="1" type="noConversion"/>
  <printOptions horizontalCentered="1"/>
  <pageMargins left="0.31496062992125984" right="0.31496062992125984" top="0.59055118110236227" bottom="0.59055118110236227" header="0.51181102362204722" footer="0.27559055118110237"/>
  <pageSetup paperSize="9" scale="75" orientation="portrait" r:id="rId1"/>
  <headerFooter alignWithMargins="0">
    <oddFooter>&amp;L&amp;D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111代收代辦費</vt:lpstr>
      <vt:lpstr>'111代收代辦費'!Print_Area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EMP066</dc:creator>
  <cp:lastModifiedBy>廖霙瑞</cp:lastModifiedBy>
  <cp:lastPrinted>2022-06-13T00:00:13Z</cp:lastPrinted>
  <dcterms:created xsi:type="dcterms:W3CDTF">2005-01-24T03:26:24Z</dcterms:created>
  <dcterms:modified xsi:type="dcterms:W3CDTF">2022-08-22T05:04:51Z</dcterms:modified>
</cp:coreProperties>
</file>