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p032\Desktop\"/>
    </mc:Choice>
  </mc:AlternateContent>
  <xr:revisionPtr revIDLastSave="0" documentId="13_ncr:1_{4D4CCD9E-266A-4473-8BC5-95D7D5F27C1B}" xr6:coauthVersionLast="45" xr6:coauthVersionMax="45" xr10:uidLastSave="{00000000-0000-0000-0000-000000000000}"/>
  <bookViews>
    <workbookView xWindow="-120" yWindow="-120" windowWidth="19440" windowHeight="10440" xr2:uid="{00000000-000D-0000-FFFF-FFFF00000000}"/>
  </bookViews>
  <sheets>
    <sheet name="109上代收代辦" sheetId="10" r:id="rId1"/>
  </sheets>
  <definedNames>
    <definedName name="_xlnm.Print_Area" localSheetId="0">'109上代收代辦'!$A$1:$L$47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6" i="10" l="1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L14" i="10"/>
  <c r="L13" i="10"/>
  <c r="L12" i="10"/>
  <c r="L11" i="10"/>
  <c r="L10" i="10"/>
  <c r="L9" i="10"/>
  <c r="L8" i="10"/>
  <c r="L7" i="10"/>
  <c r="L6" i="10"/>
  <c r="L5" i="10"/>
  <c r="L4" i="10"/>
  <c r="L3" i="10"/>
  <c r="H18" i="10" l="1"/>
  <c r="H27" i="10"/>
  <c r="H28" i="10"/>
  <c r="H29" i="10"/>
  <c r="H21" i="10"/>
  <c r="H25" i="10"/>
  <c r="H22" i="10"/>
  <c r="H19" i="10"/>
  <c r="H23" i="10"/>
  <c r="H20" i="10"/>
  <c r="H26" i="10"/>
  <c r="H24" i="10"/>
  <c r="J33" i="10"/>
  <c r="J41" i="10"/>
  <c r="J42" i="10"/>
  <c r="J37" i="10"/>
  <c r="J45" i="10"/>
  <c r="J36" i="10"/>
  <c r="J35" i="10"/>
  <c r="J43" i="10"/>
  <c r="J38" i="10"/>
  <c r="J44" i="10"/>
  <c r="J46" i="10"/>
  <c r="J39" i="10"/>
  <c r="J34" i="10"/>
  <c r="J40" i="10"/>
</calcChain>
</file>

<file path=xl/sharedStrings.xml><?xml version="1.0" encoding="utf-8"?>
<sst xmlns="http://schemas.openxmlformats.org/spreadsheetml/2006/main" count="71" uniqueCount="63">
  <si>
    <t>班   級</t>
    <phoneticPr fontId="1" type="noConversion"/>
  </si>
  <si>
    <t>綜高一</t>
    <phoneticPr fontId="1" type="noConversion"/>
  </si>
  <si>
    <t>廣設一</t>
    <phoneticPr fontId="1" type="noConversion"/>
  </si>
  <si>
    <t>機電一</t>
    <phoneticPr fontId="1" type="noConversion"/>
  </si>
  <si>
    <t>汽車一</t>
    <phoneticPr fontId="1" type="noConversion"/>
  </si>
  <si>
    <t>電機一</t>
    <phoneticPr fontId="1" type="noConversion"/>
  </si>
  <si>
    <t>電子一</t>
    <phoneticPr fontId="1" type="noConversion"/>
  </si>
  <si>
    <t>資訊一</t>
    <phoneticPr fontId="1" type="noConversion"/>
  </si>
  <si>
    <t>專題製作費</t>
    <phoneticPr fontId="1" type="noConversion"/>
  </si>
  <si>
    <t>工作服</t>
    <phoneticPr fontId="1" type="noConversion"/>
  </si>
  <si>
    <t>總計</t>
    <phoneticPr fontId="1" type="noConversion"/>
  </si>
  <si>
    <t xml:space="preserve">綜高三忠  </t>
    <phoneticPr fontId="1" type="noConversion"/>
  </si>
  <si>
    <t>觀光三忠</t>
    <phoneticPr fontId="1" type="noConversion"/>
  </si>
  <si>
    <t>餐飲三忠</t>
    <phoneticPr fontId="1" type="noConversion"/>
  </si>
  <si>
    <t>餐飲三孝</t>
    <phoneticPr fontId="1" type="noConversion"/>
  </si>
  <si>
    <t>廣設三忠</t>
    <phoneticPr fontId="1" type="noConversion"/>
  </si>
  <si>
    <t>機電三忠</t>
    <phoneticPr fontId="1" type="noConversion"/>
  </si>
  <si>
    <t>汽車三忠</t>
    <phoneticPr fontId="1" type="noConversion"/>
  </si>
  <si>
    <t>汽車三孝</t>
    <phoneticPr fontId="1" type="noConversion"/>
  </si>
  <si>
    <t>電機三忠</t>
    <phoneticPr fontId="1" type="noConversion"/>
  </si>
  <si>
    <t>電子三忠</t>
    <phoneticPr fontId="1" type="noConversion"/>
  </si>
  <si>
    <t>資訊三忠</t>
    <phoneticPr fontId="1" type="noConversion"/>
  </si>
  <si>
    <t>綜高二忠</t>
    <phoneticPr fontId="1" type="noConversion"/>
  </si>
  <si>
    <t>觀光二忠</t>
    <phoneticPr fontId="1" type="noConversion"/>
  </si>
  <si>
    <t>餐飲二忠</t>
    <phoneticPr fontId="1" type="noConversion"/>
  </si>
  <si>
    <t>餐飲二孝</t>
    <phoneticPr fontId="1" type="noConversion"/>
  </si>
  <si>
    <t>廣設二忠</t>
    <phoneticPr fontId="1" type="noConversion"/>
  </si>
  <si>
    <t>機電二忠</t>
    <phoneticPr fontId="1" type="noConversion"/>
  </si>
  <si>
    <t>汽車二忠</t>
    <phoneticPr fontId="1" type="noConversion"/>
  </si>
  <si>
    <t>汽車二孝</t>
    <phoneticPr fontId="1" type="noConversion"/>
  </si>
  <si>
    <t>電機二忠</t>
    <phoneticPr fontId="1" type="noConversion"/>
  </si>
  <si>
    <t>電子二忠</t>
    <phoneticPr fontId="1" type="noConversion"/>
  </si>
  <si>
    <t>資訊二忠</t>
    <phoneticPr fontId="1" type="noConversion"/>
  </si>
  <si>
    <t>觀光一</t>
    <phoneticPr fontId="1" type="noConversion"/>
  </si>
  <si>
    <t>餐飲一</t>
    <phoneticPr fontId="1" type="noConversion"/>
  </si>
  <si>
    <t>補救教學暨技能輔導等材料費</t>
  </si>
  <si>
    <t>補救教學暨技能輔導費</t>
    <phoneticPr fontId="1" type="noConversion"/>
  </si>
  <si>
    <t>照服一</t>
    <phoneticPr fontId="1" type="noConversion"/>
  </si>
  <si>
    <t>照服二忠</t>
    <phoneticPr fontId="1" type="noConversion"/>
  </si>
  <si>
    <t>補救教學暨技能輔導等材料費</t>
    <phoneticPr fontId="1" type="noConversion"/>
  </si>
  <si>
    <r>
      <t>109學年度第1學期新生代收費一覽表【1年級】</t>
    </r>
    <r>
      <rPr>
        <b/>
        <sz val="16"/>
        <rFont val="標楷體"/>
        <family val="4"/>
        <charset val="136"/>
      </rPr>
      <t/>
    </r>
    <phoneticPr fontId="1" type="noConversion"/>
  </si>
  <si>
    <t>109學年度第1學期在校生、轉、復學生代收費一覽表【2年級】</t>
    <phoneticPr fontId="1" type="noConversion"/>
  </si>
  <si>
    <t>109學年度第1學期在校生、復學生代收費一覽表【3年級】</t>
    <phoneticPr fontId="1" type="noConversion"/>
  </si>
  <si>
    <t>餐飲三仁</t>
    <phoneticPr fontId="1" type="noConversion"/>
  </si>
  <si>
    <t>汽車三仁</t>
    <phoneticPr fontId="1" type="noConversion"/>
  </si>
  <si>
    <t>照服三忠</t>
    <phoneticPr fontId="1" type="noConversion"/>
  </si>
  <si>
    <t>第八節       輔導費</t>
    <phoneticPr fontId="1" type="noConversion"/>
  </si>
  <si>
    <t>開南　　校史</t>
    <phoneticPr fontId="1" type="noConversion"/>
  </si>
  <si>
    <t>製圖　　儀器</t>
    <phoneticPr fontId="1" type="noConversion"/>
  </si>
  <si>
    <t>自備　　工具</t>
    <phoneticPr fontId="1" type="noConversion"/>
  </si>
  <si>
    <t>新生　　補給站</t>
    <phoneticPr fontId="1" type="noConversion"/>
  </si>
  <si>
    <t>北市　　青年</t>
    <phoneticPr fontId="1" type="noConversion"/>
  </si>
  <si>
    <t>學生　　手冊</t>
    <phoneticPr fontId="1" type="noConversion"/>
  </si>
  <si>
    <t>第八節　　輔導費</t>
    <phoneticPr fontId="1" type="noConversion"/>
  </si>
  <si>
    <t>跨校際　　模擬考</t>
    <phoneticPr fontId="1" type="noConversion"/>
  </si>
  <si>
    <r>
      <t>復學生　　</t>
    </r>
    <r>
      <rPr>
        <sz val="9"/>
        <rFont val="標楷體"/>
        <family val="4"/>
        <charset val="136"/>
      </rPr>
      <t>(學生手冊)</t>
    </r>
    <phoneticPr fontId="1" type="noConversion"/>
  </si>
  <si>
    <r>
      <t>轉學、　　復學生　　</t>
    </r>
    <r>
      <rPr>
        <sz val="9"/>
        <rFont val="標楷體"/>
        <family val="4"/>
        <charset val="136"/>
      </rPr>
      <t>(學生手冊)</t>
    </r>
    <phoneticPr fontId="1" type="noConversion"/>
  </si>
  <si>
    <t>在校生  總計</t>
    <phoneticPr fontId="1" type="noConversion"/>
  </si>
  <si>
    <t>復學生   總計</t>
    <phoneticPr fontId="1" type="noConversion"/>
  </si>
  <si>
    <t>餐飲一 獨招</t>
    <phoneticPr fontId="1" type="noConversion"/>
  </si>
  <si>
    <t>汽車一 獨招</t>
    <phoneticPr fontId="1" type="noConversion"/>
  </si>
  <si>
    <t>在校生      總計</t>
    <phoneticPr fontId="1" type="noConversion"/>
  </si>
  <si>
    <t>復學生           總計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</si>
</sst>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_ "/>
  </numFmts>
  <fonts count="1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2"/>
      <name val="標楷體"/>
      <family val="4"/>
      <charset val="136"/>
    </font>
    <font>
      <sz val="13"/>
      <name val="標楷體"/>
      <family val="4"/>
      <charset val="136"/>
    </font>
    <font>
      <b/>
      <sz val="12"/>
      <name val="標楷體"/>
      <family val="4"/>
      <charset val="136"/>
    </font>
    <font>
      <sz val="11"/>
      <name val="標楷體"/>
      <family val="4"/>
      <charset val="136"/>
    </font>
    <font>
      <sz val="9"/>
      <color indexed="8"/>
      <name val="標楷體"/>
      <family val="4"/>
      <charset val="136"/>
    </font>
    <font>
      <sz val="10"/>
      <name val="標楷體"/>
      <family val="4"/>
      <charset val="136"/>
    </font>
    <font>
      <sz val="16"/>
      <name val="新細明體"/>
      <family val="1"/>
      <charset val="136"/>
    </font>
    <font>
      <b/>
      <sz val="11"/>
      <name val="標楷體"/>
      <family val="4"/>
      <charset val="136"/>
    </font>
    <font>
      <sz val="10"/>
      <color indexed="8"/>
      <name val="標楷體"/>
      <family val="4"/>
      <charset val="136"/>
    </font>
    <font>
      <sz val="9"/>
      <name val="標楷體"/>
      <family val="4"/>
      <charset val="136"/>
    </font>
    <font>
      <sz val="18"/>
      <name val="標楷體"/>
      <family val="4"/>
      <charset val="136"/>
    </font>
    <font>
      <sz val="16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/>
    </xf>
    <xf numFmtId="176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>
      <alignment horizontal="right" vertical="center" wrapText="1" shrinkToFit="1"/>
    </xf>
    <xf numFmtId="3" fontId="5" fillId="0" borderId="2" xfId="0" applyNumberFormat="1" applyFont="1" applyFill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 vertical="center"/>
    </xf>
    <xf numFmtId="176" fontId="7" fillId="0" borderId="5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176" fontId="7" fillId="0" borderId="5" xfId="0" applyNumberFormat="1" applyFont="1" applyFill="1" applyBorder="1" applyAlignment="1">
      <alignment horizontal="right" vertical="center" shrinkToFit="1"/>
    </xf>
    <xf numFmtId="176" fontId="7" fillId="0" borderId="6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/>
    </xf>
    <xf numFmtId="176" fontId="7" fillId="0" borderId="5" xfId="0" applyNumberFormat="1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3" fontId="5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5" fillId="0" borderId="7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16" fillId="0" borderId="0" xfId="0" applyNumberFormat="1" applyFont="1" applyFill="1" applyAlignment="1">
      <alignment horizontal="left"/>
    </xf>
    <xf numFmtId="176" fontId="2" fillId="0" borderId="0" xfId="0" applyNumberFormat="1" applyFont="1" applyFill="1" applyBorder="1" applyAlignment="1">
      <alignment horizontal="center"/>
    </xf>
    <xf numFmtId="177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right" vertical="center" wrapText="1"/>
    </xf>
    <xf numFmtId="176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/>
    <xf numFmtId="0" fontId="5" fillId="0" borderId="1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0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O47"/>
  <sheetViews>
    <sheetView tabSelected="1" zoomScaleNormal="100" zoomScaleSheetLayoutView="100" workbookViewId="0">
      <selection activeCell="C5" sqref="C5"/>
    </sheetView>
  </sheetViews>
  <sheetFormatPr defaultColWidth="8.75" defaultRowHeight="16.5"/>
  <cols>
    <col min="1" max="1" width="13.125" style="16" customWidth="1"/>
    <col min="2" max="3" width="9.625" style="16" customWidth="1"/>
    <col min="4" max="4" width="9.625" style="17" customWidth="1"/>
    <col min="5" max="6" width="9.625" style="16" customWidth="1"/>
    <col min="7" max="8" width="9.625" style="15" customWidth="1"/>
    <col min="9" max="11" width="9.625" style="17" customWidth="1"/>
    <col min="12" max="12" width="9.625" style="10" customWidth="1"/>
    <col min="13" max="13" width="2.375" style="10" customWidth="1"/>
    <col min="14" max="16384" width="8.75" style="12"/>
  </cols>
  <sheetData>
    <row r="1" spans="1:14" s="11" customFormat="1" ht="30" customHeight="1" thickBot="1">
      <c r="A1" s="67" t="s">
        <v>40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5"/>
    </row>
    <row r="2" spans="1:14" ht="55.15" customHeight="1" thickTop="1">
      <c r="A2" s="1" t="s">
        <v>0</v>
      </c>
      <c r="B2" s="49" t="s">
        <v>51</v>
      </c>
      <c r="C2" s="2" t="s">
        <v>50</v>
      </c>
      <c r="D2" s="3" t="s">
        <v>52</v>
      </c>
      <c r="E2" s="50" t="s">
        <v>36</v>
      </c>
      <c r="F2" s="3" t="s">
        <v>47</v>
      </c>
      <c r="G2" s="3" t="s">
        <v>46</v>
      </c>
      <c r="H2" s="3" t="s">
        <v>48</v>
      </c>
      <c r="I2" s="3" t="s">
        <v>49</v>
      </c>
      <c r="J2" s="3" t="s">
        <v>9</v>
      </c>
      <c r="K2" s="24" t="s">
        <v>39</v>
      </c>
      <c r="L2" s="52" t="s">
        <v>10</v>
      </c>
      <c r="M2" s="12"/>
    </row>
    <row r="3" spans="1:14" ht="20.100000000000001" customHeight="1">
      <c r="A3" s="2" t="s">
        <v>1</v>
      </c>
      <c r="B3" s="35">
        <v>10</v>
      </c>
      <c r="C3" s="36">
        <v>50</v>
      </c>
      <c r="D3" s="46">
        <v>50</v>
      </c>
      <c r="E3" s="26">
        <v>640</v>
      </c>
      <c r="F3" s="35">
        <v>85</v>
      </c>
      <c r="G3" s="27">
        <v>2500</v>
      </c>
      <c r="H3" s="47">
        <v>0</v>
      </c>
      <c r="I3" s="47">
        <v>0</v>
      </c>
      <c r="J3" s="47">
        <v>0</v>
      </c>
      <c r="K3" s="48">
        <v>0</v>
      </c>
      <c r="L3" s="38">
        <f t="shared" ref="L3:L14" si="0">SUM(B3:K3)</f>
        <v>3335</v>
      </c>
      <c r="M3" s="12"/>
    </row>
    <row r="4" spans="1:14" ht="20.100000000000001" customHeight="1">
      <c r="A4" s="2" t="s">
        <v>33</v>
      </c>
      <c r="B4" s="35">
        <v>10</v>
      </c>
      <c r="C4" s="36">
        <v>50</v>
      </c>
      <c r="D4" s="46">
        <v>50</v>
      </c>
      <c r="E4" s="26">
        <v>640</v>
      </c>
      <c r="F4" s="35">
        <v>85</v>
      </c>
      <c r="G4" s="27">
        <v>2500</v>
      </c>
      <c r="H4" s="27">
        <v>0</v>
      </c>
      <c r="I4" s="47">
        <v>0</v>
      </c>
      <c r="J4" s="27">
        <v>1197</v>
      </c>
      <c r="K4" s="48">
        <v>260</v>
      </c>
      <c r="L4" s="38">
        <f t="shared" si="0"/>
        <v>4792</v>
      </c>
      <c r="M4" s="12"/>
    </row>
    <row r="5" spans="1:14" ht="20.100000000000001" customHeight="1">
      <c r="A5" s="62" t="s">
        <v>59</v>
      </c>
      <c r="B5" s="35">
        <v>10</v>
      </c>
      <c r="C5" s="36">
        <v>50</v>
      </c>
      <c r="D5" s="46">
        <v>50</v>
      </c>
      <c r="E5" s="26">
        <v>640</v>
      </c>
      <c r="F5" s="35">
        <v>85</v>
      </c>
      <c r="G5" s="27">
        <v>2500</v>
      </c>
      <c r="H5" s="27">
        <v>0</v>
      </c>
      <c r="I5" s="47">
        <v>0</v>
      </c>
      <c r="J5" s="27">
        <v>2645</v>
      </c>
      <c r="K5" s="28">
        <v>2700</v>
      </c>
      <c r="L5" s="38">
        <f t="shared" si="0"/>
        <v>8680</v>
      </c>
      <c r="M5" s="12"/>
    </row>
    <row r="6" spans="1:14" ht="20.100000000000001" customHeight="1">
      <c r="A6" s="62" t="s">
        <v>34</v>
      </c>
      <c r="B6" s="35">
        <v>10</v>
      </c>
      <c r="C6" s="36">
        <v>50</v>
      </c>
      <c r="D6" s="46">
        <v>50</v>
      </c>
      <c r="E6" s="26">
        <v>640</v>
      </c>
      <c r="F6" s="35">
        <v>85</v>
      </c>
      <c r="G6" s="27">
        <v>2500</v>
      </c>
      <c r="H6" s="27">
        <v>0</v>
      </c>
      <c r="I6" s="47">
        <v>0</v>
      </c>
      <c r="J6" s="27">
        <v>2645</v>
      </c>
      <c r="K6" s="28">
        <v>2700</v>
      </c>
      <c r="L6" s="38">
        <f t="shared" si="0"/>
        <v>8680</v>
      </c>
      <c r="M6" s="12"/>
    </row>
    <row r="7" spans="1:14" ht="20.100000000000001" customHeight="1">
      <c r="A7" s="62" t="s">
        <v>2</v>
      </c>
      <c r="B7" s="35">
        <v>10</v>
      </c>
      <c r="C7" s="36">
        <v>50</v>
      </c>
      <c r="D7" s="46">
        <v>50</v>
      </c>
      <c r="E7" s="26">
        <v>640</v>
      </c>
      <c r="F7" s="35">
        <v>85</v>
      </c>
      <c r="G7" s="27">
        <v>2500</v>
      </c>
      <c r="H7" s="27">
        <v>2462</v>
      </c>
      <c r="I7" s="27">
        <v>0</v>
      </c>
      <c r="J7" s="27">
        <v>0</v>
      </c>
      <c r="K7" s="48">
        <v>0</v>
      </c>
      <c r="L7" s="38">
        <f t="shared" si="0"/>
        <v>5797</v>
      </c>
      <c r="M7" s="12"/>
    </row>
    <row r="8" spans="1:14" ht="20.100000000000001" customHeight="1">
      <c r="A8" s="62" t="s">
        <v>37</v>
      </c>
      <c r="B8" s="35">
        <v>10</v>
      </c>
      <c r="C8" s="36">
        <v>50</v>
      </c>
      <c r="D8" s="46">
        <v>50</v>
      </c>
      <c r="E8" s="26">
        <v>640</v>
      </c>
      <c r="F8" s="35">
        <v>85</v>
      </c>
      <c r="G8" s="27">
        <v>2500</v>
      </c>
      <c r="H8" s="27">
        <v>0</v>
      </c>
      <c r="I8" s="29">
        <v>0</v>
      </c>
      <c r="J8" s="27">
        <v>0</v>
      </c>
      <c r="K8" s="48">
        <v>0</v>
      </c>
      <c r="L8" s="38">
        <f t="shared" si="0"/>
        <v>3335</v>
      </c>
      <c r="M8" s="12"/>
    </row>
    <row r="9" spans="1:14" ht="20.100000000000001" customHeight="1">
      <c r="A9" s="62" t="s">
        <v>3</v>
      </c>
      <c r="B9" s="35">
        <v>10</v>
      </c>
      <c r="C9" s="36">
        <v>50</v>
      </c>
      <c r="D9" s="46">
        <v>50</v>
      </c>
      <c r="E9" s="26">
        <v>640</v>
      </c>
      <c r="F9" s="35">
        <v>85</v>
      </c>
      <c r="G9" s="27">
        <v>2500</v>
      </c>
      <c r="H9" s="27">
        <v>1328</v>
      </c>
      <c r="I9" s="27">
        <v>2880</v>
      </c>
      <c r="J9" s="27">
        <v>561</v>
      </c>
      <c r="K9" s="48">
        <v>0</v>
      </c>
      <c r="L9" s="38">
        <f t="shared" si="0"/>
        <v>8104</v>
      </c>
      <c r="M9" s="12"/>
    </row>
    <row r="10" spans="1:14" ht="20.100000000000001" customHeight="1">
      <c r="A10" s="62" t="s">
        <v>60</v>
      </c>
      <c r="B10" s="35">
        <v>10</v>
      </c>
      <c r="C10" s="36">
        <v>50</v>
      </c>
      <c r="D10" s="46">
        <v>50</v>
      </c>
      <c r="E10" s="26">
        <v>640</v>
      </c>
      <c r="F10" s="35">
        <v>85</v>
      </c>
      <c r="G10" s="27">
        <v>2500</v>
      </c>
      <c r="H10" s="27">
        <v>0</v>
      </c>
      <c r="I10" s="27">
        <v>356</v>
      </c>
      <c r="J10" s="27">
        <v>1923</v>
      </c>
      <c r="K10" s="48">
        <v>0</v>
      </c>
      <c r="L10" s="38">
        <f t="shared" si="0"/>
        <v>5614</v>
      </c>
      <c r="M10" s="12"/>
    </row>
    <row r="11" spans="1:14" ht="20.100000000000001" customHeight="1">
      <c r="A11" s="62" t="s">
        <v>4</v>
      </c>
      <c r="B11" s="35">
        <v>10</v>
      </c>
      <c r="C11" s="36">
        <v>50</v>
      </c>
      <c r="D11" s="46">
        <v>50</v>
      </c>
      <c r="E11" s="26">
        <v>640</v>
      </c>
      <c r="F11" s="35">
        <v>85</v>
      </c>
      <c r="G11" s="27">
        <v>2500</v>
      </c>
      <c r="H11" s="27">
        <v>0</v>
      </c>
      <c r="I11" s="27">
        <v>356</v>
      </c>
      <c r="J11" s="27">
        <v>1923</v>
      </c>
      <c r="K11" s="48">
        <v>0</v>
      </c>
      <c r="L11" s="38">
        <f t="shared" si="0"/>
        <v>5614</v>
      </c>
      <c r="M11" s="12"/>
    </row>
    <row r="12" spans="1:14" ht="20.100000000000001" customHeight="1">
      <c r="A12" s="2" t="s">
        <v>5</v>
      </c>
      <c r="B12" s="35">
        <v>10</v>
      </c>
      <c r="C12" s="36">
        <v>50</v>
      </c>
      <c r="D12" s="46">
        <v>50</v>
      </c>
      <c r="E12" s="26">
        <v>640</v>
      </c>
      <c r="F12" s="35">
        <v>85</v>
      </c>
      <c r="G12" s="27">
        <v>2500</v>
      </c>
      <c r="H12" s="27">
        <v>0</v>
      </c>
      <c r="I12" s="27">
        <v>3240</v>
      </c>
      <c r="J12" s="27">
        <v>1772</v>
      </c>
      <c r="K12" s="48">
        <v>0</v>
      </c>
      <c r="L12" s="38">
        <f t="shared" si="0"/>
        <v>8347</v>
      </c>
      <c r="M12" s="12"/>
    </row>
    <row r="13" spans="1:14" ht="20.100000000000001" customHeight="1">
      <c r="A13" s="2" t="s">
        <v>6</v>
      </c>
      <c r="B13" s="35">
        <v>10</v>
      </c>
      <c r="C13" s="36">
        <v>50</v>
      </c>
      <c r="D13" s="46">
        <v>50</v>
      </c>
      <c r="E13" s="26">
        <v>640</v>
      </c>
      <c r="F13" s="35">
        <v>85</v>
      </c>
      <c r="G13" s="27">
        <v>2500</v>
      </c>
      <c r="H13" s="27">
        <v>0</v>
      </c>
      <c r="I13" s="27">
        <v>2064</v>
      </c>
      <c r="J13" s="27">
        <v>0</v>
      </c>
      <c r="K13" s="48">
        <v>0</v>
      </c>
      <c r="L13" s="38">
        <f t="shared" si="0"/>
        <v>5399</v>
      </c>
      <c r="M13" s="12"/>
    </row>
    <row r="14" spans="1:14" ht="20.100000000000001" customHeight="1" thickBot="1">
      <c r="A14" s="2" t="s">
        <v>7</v>
      </c>
      <c r="B14" s="35">
        <v>10</v>
      </c>
      <c r="C14" s="36">
        <v>50</v>
      </c>
      <c r="D14" s="46">
        <v>50</v>
      </c>
      <c r="E14" s="26">
        <v>640</v>
      </c>
      <c r="F14" s="35">
        <v>85</v>
      </c>
      <c r="G14" s="27">
        <v>2500</v>
      </c>
      <c r="H14" s="27">
        <v>0</v>
      </c>
      <c r="I14" s="27">
        <v>1894</v>
      </c>
      <c r="J14" s="27">
        <v>0</v>
      </c>
      <c r="K14" s="48">
        <v>0</v>
      </c>
      <c r="L14" s="40">
        <f t="shared" si="0"/>
        <v>5229</v>
      </c>
      <c r="M14" s="53"/>
    </row>
    <row r="15" spans="1:14" ht="21.6" customHeight="1" thickTop="1">
      <c r="A15" s="69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N15" s="53"/>
    </row>
    <row r="16" spans="1:14" s="11" customFormat="1" ht="30" customHeight="1" thickBot="1">
      <c r="A16" s="71" t="s">
        <v>41</v>
      </c>
      <c r="B16" s="72"/>
      <c r="C16" s="72"/>
      <c r="D16" s="72"/>
      <c r="E16" s="72"/>
      <c r="F16" s="72"/>
      <c r="G16" s="72"/>
      <c r="H16" s="72"/>
      <c r="I16" s="72"/>
      <c r="J16" s="64"/>
      <c r="K16" s="64"/>
      <c r="L16" s="64"/>
      <c r="M16" s="63"/>
      <c r="N16" s="13"/>
    </row>
    <row r="17" spans="1:15" ht="43.5" thickTop="1">
      <c r="A17" s="1" t="s">
        <v>0</v>
      </c>
      <c r="B17" s="8" t="s">
        <v>51</v>
      </c>
      <c r="C17" s="4" t="s">
        <v>53</v>
      </c>
      <c r="D17" s="51" t="s">
        <v>36</v>
      </c>
      <c r="E17" s="25" t="s">
        <v>35</v>
      </c>
      <c r="F17" s="5" t="s">
        <v>57</v>
      </c>
      <c r="G17" s="6" t="s">
        <v>56</v>
      </c>
      <c r="H17" s="7" t="s">
        <v>58</v>
      </c>
      <c r="I17" s="10"/>
      <c r="J17" s="10"/>
      <c r="K17" s="10"/>
      <c r="L17" s="9"/>
      <c r="M17" s="12"/>
    </row>
    <row r="18" spans="1:15" ht="20.100000000000001" customHeight="1">
      <c r="A18" s="2" t="s">
        <v>22</v>
      </c>
      <c r="B18" s="35">
        <v>10</v>
      </c>
      <c r="C18" s="30">
        <v>2500</v>
      </c>
      <c r="D18" s="26">
        <v>1200</v>
      </c>
      <c r="E18" s="30">
        <v>0</v>
      </c>
      <c r="F18" s="31">
        <f>SUM(B18:E18)</f>
        <v>3710</v>
      </c>
      <c r="G18" s="32">
        <v>50</v>
      </c>
      <c r="H18" s="31">
        <f t="shared" ref="H18:H29" si="1">SUM(F18:G18)</f>
        <v>3760</v>
      </c>
      <c r="I18" s="9"/>
      <c r="J18" s="9"/>
      <c r="K18" s="9"/>
      <c r="L18" s="9"/>
      <c r="M18" s="12"/>
    </row>
    <row r="19" spans="1:15" ht="20.100000000000001" customHeight="1">
      <c r="A19" s="2" t="s">
        <v>23</v>
      </c>
      <c r="B19" s="35">
        <v>10</v>
      </c>
      <c r="C19" s="30">
        <v>2500</v>
      </c>
      <c r="D19" s="26">
        <v>1200</v>
      </c>
      <c r="E19" s="30">
        <v>1600</v>
      </c>
      <c r="F19" s="31">
        <f t="shared" ref="F19:F29" si="2">SUM(B19:E19)</f>
        <v>5310</v>
      </c>
      <c r="G19" s="32">
        <v>50</v>
      </c>
      <c r="H19" s="31">
        <f t="shared" si="1"/>
        <v>5360</v>
      </c>
      <c r="I19" s="9"/>
      <c r="J19" s="9"/>
      <c r="K19" s="9"/>
      <c r="L19" s="9"/>
      <c r="M19" s="12"/>
    </row>
    <row r="20" spans="1:15" ht="20.100000000000001" customHeight="1">
      <c r="A20" s="2" t="s">
        <v>24</v>
      </c>
      <c r="B20" s="35">
        <v>10</v>
      </c>
      <c r="C20" s="30">
        <v>2500</v>
      </c>
      <c r="D20" s="26">
        <v>1200</v>
      </c>
      <c r="E20" s="30">
        <v>5490</v>
      </c>
      <c r="F20" s="33">
        <f t="shared" si="2"/>
        <v>9200</v>
      </c>
      <c r="G20" s="32">
        <v>50</v>
      </c>
      <c r="H20" s="31">
        <f t="shared" si="1"/>
        <v>9250</v>
      </c>
      <c r="I20" s="9"/>
      <c r="J20" s="9"/>
      <c r="K20" s="9"/>
      <c r="L20" s="9"/>
      <c r="M20" s="12"/>
    </row>
    <row r="21" spans="1:15" ht="20.100000000000001" customHeight="1">
      <c r="A21" s="2" t="s">
        <v>25</v>
      </c>
      <c r="B21" s="35">
        <v>10</v>
      </c>
      <c r="C21" s="30">
        <v>2500</v>
      </c>
      <c r="D21" s="26">
        <v>1200</v>
      </c>
      <c r="E21" s="30">
        <v>5490</v>
      </c>
      <c r="F21" s="33">
        <f t="shared" si="2"/>
        <v>9200</v>
      </c>
      <c r="G21" s="32">
        <v>50</v>
      </c>
      <c r="H21" s="31">
        <f>SUM(F21:G21)</f>
        <v>9250</v>
      </c>
      <c r="I21" s="9"/>
      <c r="J21" s="9"/>
      <c r="K21" s="9"/>
      <c r="L21" s="9"/>
      <c r="M21" s="12"/>
    </row>
    <row r="22" spans="1:15" ht="20.100000000000001" customHeight="1">
      <c r="A22" s="2" t="s">
        <v>26</v>
      </c>
      <c r="B22" s="35">
        <v>10</v>
      </c>
      <c r="C22" s="30">
        <v>2500</v>
      </c>
      <c r="D22" s="26">
        <v>1200</v>
      </c>
      <c r="E22" s="30">
        <v>0</v>
      </c>
      <c r="F22" s="31">
        <f t="shared" si="2"/>
        <v>3710</v>
      </c>
      <c r="G22" s="32">
        <v>50</v>
      </c>
      <c r="H22" s="31">
        <f t="shared" si="1"/>
        <v>3760</v>
      </c>
      <c r="I22" s="9"/>
      <c r="J22" s="9"/>
      <c r="K22" s="9"/>
      <c r="L22" s="9"/>
      <c r="M22" s="12"/>
    </row>
    <row r="23" spans="1:15" ht="20.100000000000001" customHeight="1">
      <c r="A23" s="2" t="s">
        <v>38</v>
      </c>
      <c r="B23" s="35">
        <v>10</v>
      </c>
      <c r="C23" s="30">
        <v>2500</v>
      </c>
      <c r="D23" s="26">
        <v>1200</v>
      </c>
      <c r="E23" s="30">
        <v>0</v>
      </c>
      <c r="F23" s="31">
        <f t="shared" si="2"/>
        <v>3710</v>
      </c>
      <c r="G23" s="32">
        <v>50</v>
      </c>
      <c r="H23" s="31">
        <f>SUM(F23:G23)</f>
        <v>3760</v>
      </c>
      <c r="I23" s="9"/>
      <c r="J23" s="9"/>
      <c r="K23" s="9"/>
      <c r="L23" s="9"/>
      <c r="M23" s="12"/>
    </row>
    <row r="24" spans="1:15" ht="20.100000000000001" customHeight="1">
      <c r="A24" s="2" t="s">
        <v>27</v>
      </c>
      <c r="B24" s="35">
        <v>10</v>
      </c>
      <c r="C24" s="30">
        <v>2500</v>
      </c>
      <c r="D24" s="26">
        <v>1200</v>
      </c>
      <c r="E24" s="30">
        <v>0</v>
      </c>
      <c r="F24" s="31">
        <f t="shared" si="2"/>
        <v>3710</v>
      </c>
      <c r="G24" s="32">
        <v>50</v>
      </c>
      <c r="H24" s="31">
        <f t="shared" si="1"/>
        <v>3760</v>
      </c>
      <c r="I24" s="9"/>
      <c r="J24" s="9"/>
      <c r="K24" s="9"/>
      <c r="L24" s="9"/>
      <c r="M24" s="12"/>
    </row>
    <row r="25" spans="1:15" ht="20.100000000000001" customHeight="1">
      <c r="A25" s="2" t="s">
        <v>28</v>
      </c>
      <c r="B25" s="35">
        <v>10</v>
      </c>
      <c r="C25" s="30">
        <v>2500</v>
      </c>
      <c r="D25" s="26">
        <v>1200</v>
      </c>
      <c r="E25" s="30">
        <v>0</v>
      </c>
      <c r="F25" s="31">
        <f t="shared" si="2"/>
        <v>3710</v>
      </c>
      <c r="G25" s="32">
        <v>50</v>
      </c>
      <c r="H25" s="31">
        <f t="shared" si="1"/>
        <v>3760</v>
      </c>
      <c r="I25" s="9"/>
      <c r="J25" s="9"/>
      <c r="K25" s="9"/>
      <c r="L25" s="9"/>
      <c r="M25" s="12"/>
    </row>
    <row r="26" spans="1:15" ht="20.100000000000001" customHeight="1">
      <c r="A26" s="2" t="s">
        <v>29</v>
      </c>
      <c r="B26" s="35">
        <v>10</v>
      </c>
      <c r="C26" s="30">
        <v>2500</v>
      </c>
      <c r="D26" s="26">
        <v>1200</v>
      </c>
      <c r="E26" s="30">
        <v>0</v>
      </c>
      <c r="F26" s="31">
        <f t="shared" si="2"/>
        <v>3710</v>
      </c>
      <c r="G26" s="32">
        <v>50</v>
      </c>
      <c r="H26" s="31">
        <f>SUM(F26:G26)</f>
        <v>3760</v>
      </c>
      <c r="I26" s="9"/>
      <c r="J26" s="9"/>
      <c r="K26" s="9"/>
      <c r="L26" s="9"/>
      <c r="M26" s="12"/>
    </row>
    <row r="27" spans="1:15" ht="20.100000000000001" customHeight="1">
      <c r="A27" s="2" t="s">
        <v>30</v>
      </c>
      <c r="B27" s="35">
        <v>10</v>
      </c>
      <c r="C27" s="30">
        <v>2500</v>
      </c>
      <c r="D27" s="26">
        <v>1200</v>
      </c>
      <c r="E27" s="30">
        <v>0</v>
      </c>
      <c r="F27" s="31">
        <f t="shared" si="2"/>
        <v>3710</v>
      </c>
      <c r="G27" s="32">
        <v>50</v>
      </c>
      <c r="H27" s="31">
        <f t="shared" si="1"/>
        <v>3760</v>
      </c>
      <c r="I27" s="9"/>
      <c r="J27" s="9"/>
      <c r="K27" s="9"/>
      <c r="L27" s="9"/>
      <c r="M27" s="12"/>
    </row>
    <row r="28" spans="1:15" ht="20.100000000000001" customHeight="1">
      <c r="A28" s="2" t="s">
        <v>31</v>
      </c>
      <c r="B28" s="35">
        <v>10</v>
      </c>
      <c r="C28" s="30">
        <v>2500</v>
      </c>
      <c r="D28" s="26">
        <v>1200</v>
      </c>
      <c r="E28" s="30">
        <v>0</v>
      </c>
      <c r="F28" s="31">
        <f t="shared" si="2"/>
        <v>3710</v>
      </c>
      <c r="G28" s="32">
        <v>50</v>
      </c>
      <c r="H28" s="31">
        <f t="shared" si="1"/>
        <v>3760</v>
      </c>
      <c r="I28" s="9"/>
      <c r="J28" s="9"/>
      <c r="K28" s="9"/>
      <c r="L28" s="9"/>
      <c r="M28" s="12"/>
    </row>
    <row r="29" spans="1:15" ht="20.100000000000001" customHeight="1" thickBot="1">
      <c r="A29" s="2" t="s">
        <v>32</v>
      </c>
      <c r="B29" s="35">
        <v>10</v>
      </c>
      <c r="C29" s="30">
        <v>2500</v>
      </c>
      <c r="D29" s="26">
        <v>1200</v>
      </c>
      <c r="E29" s="30">
        <v>0</v>
      </c>
      <c r="F29" s="34">
        <f t="shared" si="2"/>
        <v>3710</v>
      </c>
      <c r="G29" s="32">
        <v>50</v>
      </c>
      <c r="H29" s="34">
        <f t="shared" si="1"/>
        <v>3760</v>
      </c>
      <c r="I29" s="9"/>
      <c r="J29" s="9"/>
      <c r="K29" s="9"/>
      <c r="L29" s="9"/>
      <c r="M29" s="12"/>
    </row>
    <row r="30" spans="1:15" ht="9.9499999999999993" customHeight="1" thickTop="1">
      <c r="A30" s="18"/>
      <c r="B30" s="19"/>
      <c r="C30" s="19"/>
      <c r="D30" s="22"/>
      <c r="E30" s="21"/>
      <c r="F30" s="21"/>
      <c r="G30" s="20"/>
      <c r="H30" s="55"/>
      <c r="I30" s="23"/>
      <c r="J30" s="56"/>
      <c r="K30" s="56"/>
      <c r="L30" s="9"/>
      <c r="M30" s="54"/>
      <c r="N30" s="14"/>
    </row>
    <row r="31" spans="1:15" s="11" customFormat="1" ht="30" customHeight="1" thickBot="1">
      <c r="A31" s="67" t="s">
        <v>42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3"/>
      <c r="N31" s="13"/>
    </row>
    <row r="32" spans="1:15" ht="43.5" thickTop="1">
      <c r="A32" s="1" t="s">
        <v>0</v>
      </c>
      <c r="B32" s="8" t="s">
        <v>51</v>
      </c>
      <c r="C32" s="2" t="s">
        <v>54</v>
      </c>
      <c r="D32" s="3" t="s">
        <v>53</v>
      </c>
      <c r="E32" s="50" t="s">
        <v>36</v>
      </c>
      <c r="F32" s="4" t="s">
        <v>8</v>
      </c>
      <c r="G32" s="25" t="s">
        <v>35</v>
      </c>
      <c r="H32" s="66" t="s">
        <v>61</v>
      </c>
      <c r="I32" s="6" t="s">
        <v>55</v>
      </c>
      <c r="J32" s="66" t="s">
        <v>62</v>
      </c>
      <c r="K32" s="10"/>
      <c r="L32" s="9"/>
      <c r="N32" s="10"/>
      <c r="O32" s="14"/>
    </row>
    <row r="33" spans="1:15" ht="20.100000000000001" customHeight="1">
      <c r="A33" s="2" t="s">
        <v>11</v>
      </c>
      <c r="B33" s="35">
        <v>10</v>
      </c>
      <c r="C33" s="36">
        <v>360</v>
      </c>
      <c r="D33" s="26">
        <v>2500</v>
      </c>
      <c r="E33" s="26">
        <v>1200</v>
      </c>
      <c r="F33" s="37">
        <v>0</v>
      </c>
      <c r="G33" s="30">
        <v>0</v>
      </c>
      <c r="H33" s="38">
        <f>SUM(B33:G33)</f>
        <v>4070</v>
      </c>
      <c r="I33" s="39">
        <v>50</v>
      </c>
      <c r="J33" s="38">
        <f t="shared" ref="J33:J46" si="3">H33+I33</f>
        <v>4120</v>
      </c>
      <c r="K33" s="9"/>
      <c r="L33" s="9"/>
      <c r="N33" s="10"/>
      <c r="O33" s="10"/>
    </row>
    <row r="34" spans="1:15" ht="20.100000000000001" customHeight="1">
      <c r="A34" s="2" t="s">
        <v>12</v>
      </c>
      <c r="B34" s="35">
        <v>10</v>
      </c>
      <c r="C34" s="36">
        <v>400</v>
      </c>
      <c r="D34" s="26">
        <v>2500</v>
      </c>
      <c r="E34" s="26">
        <v>1200</v>
      </c>
      <c r="F34" s="37">
        <v>0</v>
      </c>
      <c r="G34" s="30">
        <v>2250</v>
      </c>
      <c r="H34" s="38">
        <f t="shared" ref="H34:H46" si="4">SUM(B34:G34)</f>
        <v>6360</v>
      </c>
      <c r="I34" s="39">
        <v>50</v>
      </c>
      <c r="J34" s="38">
        <f t="shared" si="3"/>
        <v>6410</v>
      </c>
      <c r="K34" s="9"/>
      <c r="L34" s="9"/>
      <c r="N34" s="10"/>
      <c r="O34" s="10"/>
    </row>
    <row r="35" spans="1:15" ht="20.100000000000001" customHeight="1">
      <c r="A35" s="2" t="s">
        <v>13</v>
      </c>
      <c r="B35" s="35">
        <v>10</v>
      </c>
      <c r="C35" s="36">
        <v>400</v>
      </c>
      <c r="D35" s="26">
        <v>2500</v>
      </c>
      <c r="E35" s="26">
        <v>1200</v>
      </c>
      <c r="F35" s="37">
        <v>0</v>
      </c>
      <c r="G35" s="30">
        <v>4320</v>
      </c>
      <c r="H35" s="38">
        <f t="shared" si="4"/>
        <v>8430</v>
      </c>
      <c r="I35" s="39">
        <v>50</v>
      </c>
      <c r="J35" s="38">
        <f t="shared" si="3"/>
        <v>8480</v>
      </c>
      <c r="K35" s="9"/>
      <c r="L35" s="9"/>
      <c r="N35" s="10"/>
      <c r="O35" s="10"/>
    </row>
    <row r="36" spans="1:15" ht="20.100000000000001" customHeight="1">
      <c r="A36" s="2" t="s">
        <v>14</v>
      </c>
      <c r="B36" s="35">
        <v>10</v>
      </c>
      <c r="C36" s="36">
        <v>400</v>
      </c>
      <c r="D36" s="26">
        <v>2500</v>
      </c>
      <c r="E36" s="26">
        <v>1200</v>
      </c>
      <c r="F36" s="37">
        <v>0</v>
      </c>
      <c r="G36" s="30">
        <v>4320</v>
      </c>
      <c r="H36" s="38">
        <f t="shared" si="4"/>
        <v>8430</v>
      </c>
      <c r="I36" s="39">
        <v>50</v>
      </c>
      <c r="J36" s="38">
        <f t="shared" si="3"/>
        <v>8480</v>
      </c>
      <c r="K36" s="9"/>
      <c r="L36" s="9"/>
      <c r="N36" s="10"/>
      <c r="O36" s="10"/>
    </row>
    <row r="37" spans="1:15" ht="20.100000000000001" customHeight="1">
      <c r="A37" s="2" t="s">
        <v>43</v>
      </c>
      <c r="B37" s="35">
        <v>10</v>
      </c>
      <c r="C37" s="36">
        <v>400</v>
      </c>
      <c r="D37" s="26">
        <v>2500</v>
      </c>
      <c r="E37" s="26">
        <v>1200</v>
      </c>
      <c r="F37" s="37">
        <v>0</v>
      </c>
      <c r="G37" s="30">
        <v>4320</v>
      </c>
      <c r="H37" s="38">
        <f t="shared" si="4"/>
        <v>8430</v>
      </c>
      <c r="I37" s="39">
        <v>50</v>
      </c>
      <c r="J37" s="38">
        <f t="shared" si="3"/>
        <v>8480</v>
      </c>
      <c r="K37" s="9"/>
      <c r="L37" s="9"/>
      <c r="N37" s="10"/>
      <c r="O37" s="10"/>
    </row>
    <row r="38" spans="1:15" ht="20.100000000000001" customHeight="1">
      <c r="A38" s="2" t="s">
        <v>15</v>
      </c>
      <c r="B38" s="41">
        <v>10</v>
      </c>
      <c r="C38" s="57">
        <v>500</v>
      </c>
      <c r="D38" s="42">
        <v>2500</v>
      </c>
      <c r="E38" s="26">
        <v>1200</v>
      </c>
      <c r="F38" s="42">
        <v>2667</v>
      </c>
      <c r="G38" s="45">
        <v>0</v>
      </c>
      <c r="H38" s="43">
        <f t="shared" si="4"/>
        <v>6877</v>
      </c>
      <c r="I38" s="44">
        <v>50</v>
      </c>
      <c r="J38" s="43">
        <f t="shared" si="3"/>
        <v>6927</v>
      </c>
      <c r="K38" s="9"/>
      <c r="L38" s="9"/>
      <c r="N38" s="10"/>
      <c r="O38" s="10"/>
    </row>
    <row r="39" spans="1:15" ht="20.100000000000001" customHeight="1">
      <c r="A39" s="2" t="s">
        <v>45</v>
      </c>
      <c r="B39" s="35">
        <v>10</v>
      </c>
      <c r="C39" s="36">
        <v>400</v>
      </c>
      <c r="D39" s="42">
        <v>2500</v>
      </c>
      <c r="E39" s="26">
        <v>1200</v>
      </c>
      <c r="F39" s="26">
        <v>0</v>
      </c>
      <c r="G39" s="30">
        <v>2400</v>
      </c>
      <c r="H39" s="38">
        <f t="shared" si="4"/>
        <v>6510</v>
      </c>
      <c r="I39" s="39">
        <v>50</v>
      </c>
      <c r="J39" s="38">
        <f t="shared" si="3"/>
        <v>6560</v>
      </c>
      <c r="K39" s="9"/>
      <c r="L39" s="9"/>
      <c r="N39" s="10"/>
      <c r="O39" s="10"/>
    </row>
    <row r="40" spans="1:15" ht="20.100000000000001" customHeight="1">
      <c r="A40" s="2" t="s">
        <v>16</v>
      </c>
      <c r="B40" s="35">
        <v>10</v>
      </c>
      <c r="C40" s="36">
        <v>400</v>
      </c>
      <c r="D40" s="26">
        <v>2500</v>
      </c>
      <c r="E40" s="26">
        <v>1200</v>
      </c>
      <c r="F40" s="37">
        <v>0</v>
      </c>
      <c r="G40" s="30">
        <v>0</v>
      </c>
      <c r="H40" s="38">
        <f t="shared" si="4"/>
        <v>4110</v>
      </c>
      <c r="I40" s="39">
        <v>50</v>
      </c>
      <c r="J40" s="38">
        <f t="shared" si="3"/>
        <v>4160</v>
      </c>
      <c r="K40" s="9"/>
      <c r="L40" s="9"/>
      <c r="N40" s="10"/>
      <c r="O40" s="10"/>
    </row>
    <row r="41" spans="1:15" ht="20.100000000000001" customHeight="1">
      <c r="A41" s="2" t="s">
        <v>17</v>
      </c>
      <c r="B41" s="35">
        <v>10</v>
      </c>
      <c r="C41" s="36">
        <v>400</v>
      </c>
      <c r="D41" s="26">
        <v>2500</v>
      </c>
      <c r="E41" s="26">
        <v>1200</v>
      </c>
      <c r="F41" s="37">
        <v>0</v>
      </c>
      <c r="G41" s="30">
        <v>0</v>
      </c>
      <c r="H41" s="38">
        <f t="shared" si="4"/>
        <v>4110</v>
      </c>
      <c r="I41" s="39">
        <v>50</v>
      </c>
      <c r="J41" s="38">
        <f t="shared" si="3"/>
        <v>4160</v>
      </c>
      <c r="K41" s="9"/>
      <c r="L41" s="9"/>
      <c r="N41" s="10"/>
      <c r="O41" s="10"/>
    </row>
    <row r="42" spans="1:15" ht="20.100000000000001" customHeight="1">
      <c r="A42" s="2" t="s">
        <v>18</v>
      </c>
      <c r="B42" s="35">
        <v>10</v>
      </c>
      <c r="C42" s="36">
        <v>400</v>
      </c>
      <c r="D42" s="26">
        <v>2500</v>
      </c>
      <c r="E42" s="26">
        <v>1200</v>
      </c>
      <c r="F42" s="37">
        <v>0</v>
      </c>
      <c r="G42" s="30">
        <v>0</v>
      </c>
      <c r="H42" s="38">
        <f t="shared" si="4"/>
        <v>4110</v>
      </c>
      <c r="I42" s="39">
        <v>50</v>
      </c>
      <c r="J42" s="38">
        <f t="shared" si="3"/>
        <v>4160</v>
      </c>
      <c r="K42" s="9"/>
      <c r="L42" s="9"/>
      <c r="N42" s="10"/>
      <c r="O42" s="10"/>
    </row>
    <row r="43" spans="1:15" ht="20.100000000000001" customHeight="1">
      <c r="A43" s="2" t="s">
        <v>44</v>
      </c>
      <c r="B43" s="35">
        <v>10</v>
      </c>
      <c r="C43" s="36">
        <v>400</v>
      </c>
      <c r="D43" s="26">
        <v>2500</v>
      </c>
      <c r="E43" s="26">
        <v>1200</v>
      </c>
      <c r="F43" s="37">
        <v>0</v>
      </c>
      <c r="G43" s="30">
        <v>0</v>
      </c>
      <c r="H43" s="38">
        <f t="shared" si="4"/>
        <v>4110</v>
      </c>
      <c r="I43" s="39">
        <v>50</v>
      </c>
      <c r="J43" s="38">
        <f t="shared" si="3"/>
        <v>4160</v>
      </c>
      <c r="K43" s="9"/>
      <c r="L43" s="9"/>
      <c r="N43" s="10"/>
      <c r="O43" s="10"/>
    </row>
    <row r="44" spans="1:15" ht="20.100000000000001" customHeight="1">
      <c r="A44" s="2" t="s">
        <v>19</v>
      </c>
      <c r="B44" s="35">
        <v>10</v>
      </c>
      <c r="C44" s="36">
        <v>400</v>
      </c>
      <c r="D44" s="26">
        <v>2500</v>
      </c>
      <c r="E44" s="26">
        <v>1200</v>
      </c>
      <c r="F44" s="37">
        <v>0</v>
      </c>
      <c r="G44" s="30">
        <v>0</v>
      </c>
      <c r="H44" s="38">
        <f t="shared" si="4"/>
        <v>4110</v>
      </c>
      <c r="I44" s="39">
        <v>50</v>
      </c>
      <c r="J44" s="38">
        <f t="shared" si="3"/>
        <v>4160</v>
      </c>
      <c r="K44" s="9"/>
      <c r="L44" s="9"/>
      <c r="N44" s="10"/>
      <c r="O44" s="10"/>
    </row>
    <row r="45" spans="1:15" ht="20.100000000000001" customHeight="1">
      <c r="A45" s="2" t="s">
        <v>20</v>
      </c>
      <c r="B45" s="35">
        <v>10</v>
      </c>
      <c r="C45" s="36">
        <v>400</v>
      </c>
      <c r="D45" s="26">
        <v>2500</v>
      </c>
      <c r="E45" s="26">
        <v>1200</v>
      </c>
      <c r="F45" s="37">
        <v>0</v>
      </c>
      <c r="G45" s="30">
        <v>0</v>
      </c>
      <c r="H45" s="38">
        <f t="shared" si="4"/>
        <v>4110</v>
      </c>
      <c r="I45" s="39">
        <v>50</v>
      </c>
      <c r="J45" s="38">
        <f t="shared" si="3"/>
        <v>4160</v>
      </c>
      <c r="K45" s="9"/>
      <c r="L45" s="9"/>
      <c r="N45" s="10"/>
      <c r="O45" s="14"/>
    </row>
    <row r="46" spans="1:15" ht="20.100000000000001" customHeight="1" thickBot="1">
      <c r="A46" s="2" t="s">
        <v>21</v>
      </c>
      <c r="B46" s="35">
        <v>10</v>
      </c>
      <c r="C46" s="36">
        <v>400</v>
      </c>
      <c r="D46" s="26">
        <v>2500</v>
      </c>
      <c r="E46" s="26">
        <v>1200</v>
      </c>
      <c r="F46" s="37">
        <v>0</v>
      </c>
      <c r="G46" s="30">
        <v>0</v>
      </c>
      <c r="H46" s="40">
        <f t="shared" si="4"/>
        <v>4110</v>
      </c>
      <c r="I46" s="39">
        <v>50</v>
      </c>
      <c r="J46" s="40">
        <f t="shared" si="3"/>
        <v>4160</v>
      </c>
      <c r="K46" s="9"/>
      <c r="L46" s="9"/>
      <c r="N46" s="10"/>
      <c r="O46" s="14"/>
    </row>
    <row r="47" spans="1:15" s="14" customFormat="1" ht="44.45" customHeight="1" thickTop="1">
      <c r="A47" s="60"/>
      <c r="B47" s="61"/>
      <c r="C47" s="61"/>
      <c r="D47" s="61"/>
      <c r="E47" s="61"/>
      <c r="F47" s="61"/>
      <c r="G47" s="61"/>
      <c r="H47" s="61"/>
      <c r="I47" s="58"/>
      <c r="J47" s="59"/>
      <c r="K47" s="59"/>
      <c r="L47" s="54"/>
      <c r="M47" s="58"/>
    </row>
  </sheetData>
  <sheetProtection algorithmName="SHA-512" hashValue="zRzhRsPiguCusNYgErfGr9+dKOH4VFcfjMEMDRHvNqfxAOm7zxw3iNyAuiKh/BPLXvR5JNcYyIr0zIS09a7tQw==" saltValue="4dE69bkLqL/UtEdW5JdMJg==" spinCount="100000" sheet="1" objects="1" scenarios="1"/>
  <mergeCells count="4">
    <mergeCell ref="A1:L1"/>
    <mergeCell ref="A15:L15"/>
    <mergeCell ref="A16:I16"/>
    <mergeCell ref="A31:L31"/>
  </mergeCells>
  <phoneticPr fontId="1" type="noConversion"/>
  <printOptions horizontalCentered="1"/>
  <pageMargins left="0.31496062992125984" right="0.31496062992125984" top="0.59055118110236227" bottom="0.59055118110236227" header="0.51181102362204722" footer="0.27559055118110237"/>
  <pageSetup paperSize="9" scale="75" orientation="portrait" r:id="rId1"/>
  <headerFooter alignWithMargins="0">
    <oddFooter>&amp;L&amp;D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109上代收代辦</vt:lpstr>
      <vt:lpstr>'109上代收代辦'!Print_Area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EMP066</dc:creator>
  <cp:lastModifiedBy>廖霙瑞</cp:lastModifiedBy>
  <cp:lastPrinted>2020-07-31T02:21:37Z</cp:lastPrinted>
  <dcterms:created xsi:type="dcterms:W3CDTF">2005-01-24T03:26:24Z</dcterms:created>
  <dcterms:modified xsi:type="dcterms:W3CDTF">2020-07-31T02:40:16Z</dcterms:modified>
</cp:coreProperties>
</file>